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EE TARGET PS 2004" sheetId="1" r:id="rId1"/>
    <sheet name="EE TARGET EDUCATOR 2004" sheetId="2" r:id="rId2"/>
  </sheets>
  <definedNames/>
  <calcPr fullCalcOnLoad="1"/>
</workbook>
</file>

<file path=xl/sharedStrings.xml><?xml version="1.0" encoding="utf-8"?>
<sst xmlns="http://schemas.openxmlformats.org/spreadsheetml/2006/main" count="118" uniqueCount="27">
  <si>
    <t>DIRECTORATE:  ………………………………..</t>
  </si>
  <si>
    <t>NUMERICAL TARGETS  :  PUBLIC SERVICE STAFF</t>
  </si>
  <si>
    <t>CURRENT PROFILE</t>
  </si>
  <si>
    <t>Race</t>
  </si>
  <si>
    <t>Gender</t>
  </si>
  <si>
    <t>SALARY RANGE</t>
  </si>
  <si>
    <t>TOTAL</t>
  </si>
  <si>
    <t>%</t>
  </si>
  <si>
    <t>1 to 2</t>
  </si>
  <si>
    <t>3 to 6</t>
  </si>
  <si>
    <t>9 to 10</t>
  </si>
  <si>
    <t>11 to 12</t>
  </si>
  <si>
    <t>NUMERICAL TARGET</t>
  </si>
  <si>
    <t>UNDER/ OVER</t>
  </si>
  <si>
    <t>IDEAL %</t>
  </si>
  <si>
    <t>African</t>
  </si>
  <si>
    <t>Male</t>
  </si>
  <si>
    <t>Female</t>
  </si>
  <si>
    <t>Total</t>
  </si>
  <si>
    <t>Coloured</t>
  </si>
  <si>
    <t>Indian</t>
  </si>
  <si>
    <t>White</t>
  </si>
  <si>
    <t>GRAND TOTAL</t>
  </si>
  <si>
    <t>NUMERICAL TARGETS  :  EDUCATOR SECTOR</t>
  </si>
  <si>
    <t>POST LEVEL</t>
  </si>
  <si>
    <t>TARGETS : 2007</t>
  </si>
  <si>
    <t>TARGETS :  2007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</si>
</sst>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15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16" fontId="2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12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2" fillId="6" borderId="20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2" fillId="6" borderId="24" xfId="0" applyFont="1" applyFill="1" applyBorder="1" applyAlignment="1">
      <alignment/>
    </xf>
    <xf numFmtId="0" fontId="0" fillId="6" borderId="24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4" borderId="10" xfId="0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/>
    </xf>
    <xf numFmtId="0" fontId="2" fillId="4" borderId="3" xfId="0" applyNumberFormat="1" applyFont="1" applyFill="1" applyBorder="1" applyAlignment="1">
      <alignment/>
    </xf>
    <xf numFmtId="10" fontId="0" fillId="5" borderId="25" xfId="0" applyNumberFormat="1" applyFill="1" applyBorder="1" applyAlignment="1">
      <alignment/>
    </xf>
    <xf numFmtId="10" fontId="0" fillId="5" borderId="26" xfId="0" applyNumberFormat="1" applyFill="1" applyBorder="1" applyAlignment="1">
      <alignment/>
    </xf>
    <xf numFmtId="10" fontId="0" fillId="5" borderId="27" xfId="0" applyNumberFormat="1" applyFill="1" applyBorder="1" applyAlignment="1">
      <alignment/>
    </xf>
    <xf numFmtId="0" fontId="1" fillId="6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2" max="2" width="13.8515625" style="0" customWidth="1"/>
    <col min="3" max="3" width="11.57421875" style="0" customWidth="1"/>
    <col min="7" max="7" width="15.140625" style="0" customWidth="1"/>
    <col min="8" max="8" width="11.7109375" style="0" customWidth="1"/>
    <col min="9" max="9" width="13.421875" style="0" customWidth="1"/>
    <col min="10" max="10" width="12.00390625" style="0" customWidth="1"/>
  </cols>
  <sheetData>
    <row r="1" spans="1:9" ht="21" thickBot="1">
      <c r="A1" s="61" t="s">
        <v>0</v>
      </c>
      <c r="B1" s="62"/>
      <c r="C1" s="62"/>
      <c r="D1" s="62"/>
      <c r="E1" s="62"/>
      <c r="F1" s="62"/>
      <c r="G1" s="63"/>
      <c r="H1" s="1"/>
      <c r="I1" s="1"/>
    </row>
    <row r="2" spans="1:9" ht="20.25">
      <c r="A2" s="1"/>
      <c r="B2" s="1"/>
      <c r="C2" s="1"/>
      <c r="D2" s="1"/>
      <c r="E2" s="1"/>
      <c r="F2" s="1"/>
      <c r="G2" s="1"/>
      <c r="H2" s="1"/>
      <c r="I2" s="1"/>
    </row>
    <row r="3" spans="1:10" ht="2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21" thickBot="1">
      <c r="A4" s="1"/>
      <c r="B4" s="1"/>
      <c r="C4" s="2" t="s">
        <v>1</v>
      </c>
      <c r="D4" s="3"/>
      <c r="E4" s="3"/>
      <c r="F4" s="3"/>
      <c r="G4" s="4"/>
      <c r="H4" s="3"/>
      <c r="I4" s="4"/>
      <c r="J4" s="3"/>
      <c r="K4" s="5"/>
    </row>
    <row r="5" spans="1:10" ht="2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thickBot="1">
      <c r="A6" s="1"/>
      <c r="B6" s="1"/>
      <c r="C6" s="2" t="s">
        <v>2</v>
      </c>
      <c r="D6" s="4"/>
      <c r="E6" s="4"/>
      <c r="F6" s="3"/>
      <c r="G6" s="6"/>
      <c r="H6" s="4"/>
      <c r="I6" s="1"/>
      <c r="J6" s="1"/>
    </row>
    <row r="7" spans="1:10" ht="2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3" ht="21" thickBo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4" ht="21" thickBot="1">
      <c r="A9" s="7"/>
      <c r="B9" s="9" t="s">
        <v>3</v>
      </c>
      <c r="C9" s="10" t="s">
        <v>4</v>
      </c>
      <c r="D9" s="11" t="s">
        <v>5</v>
      </c>
      <c r="E9" s="12"/>
      <c r="F9" s="12"/>
      <c r="G9" s="12"/>
      <c r="H9" s="12"/>
      <c r="I9" s="13"/>
      <c r="J9" s="14" t="s">
        <v>6</v>
      </c>
      <c r="K9" s="15" t="s">
        <v>7</v>
      </c>
      <c r="L9" s="16"/>
      <c r="M9" s="17"/>
      <c r="N9" s="17"/>
    </row>
    <row r="10" spans="1:14" ht="39" thickBot="1">
      <c r="A10" s="7"/>
      <c r="B10" s="9"/>
      <c r="C10" s="10"/>
      <c r="D10" s="18" t="s">
        <v>8</v>
      </c>
      <c r="E10" s="19" t="s">
        <v>9</v>
      </c>
      <c r="F10" s="19">
        <v>7</v>
      </c>
      <c r="G10" s="19">
        <v>8</v>
      </c>
      <c r="H10" s="19" t="s">
        <v>10</v>
      </c>
      <c r="I10" s="20" t="s">
        <v>11</v>
      </c>
      <c r="J10" s="14"/>
      <c r="K10" s="15"/>
      <c r="L10" s="21" t="s">
        <v>12</v>
      </c>
      <c r="M10" s="22" t="s">
        <v>13</v>
      </c>
      <c r="N10" s="23" t="s">
        <v>14</v>
      </c>
    </row>
    <row r="11" spans="1:14" ht="20.25">
      <c r="A11" s="7"/>
      <c r="B11" s="9" t="s">
        <v>15</v>
      </c>
      <c r="C11" s="10" t="s">
        <v>16</v>
      </c>
      <c r="D11" s="24"/>
      <c r="E11" s="25"/>
      <c r="F11" s="25"/>
      <c r="G11" s="25"/>
      <c r="H11" s="25"/>
      <c r="I11" s="26"/>
      <c r="J11" s="27"/>
      <c r="K11" s="28" t="e">
        <f>J11/J23*100</f>
        <v>#DIV/0!</v>
      </c>
      <c r="L11" s="29">
        <f>J23*11/100</f>
        <v>0</v>
      </c>
      <c r="M11" s="30"/>
      <c r="N11" s="58">
        <v>0.142</v>
      </c>
    </row>
    <row r="12" spans="1:14" ht="20.25">
      <c r="A12" s="7"/>
      <c r="B12" s="31"/>
      <c r="C12" s="32" t="s">
        <v>17</v>
      </c>
      <c r="D12" s="33"/>
      <c r="E12" s="34"/>
      <c r="F12" s="34"/>
      <c r="G12" s="34"/>
      <c r="H12" s="34"/>
      <c r="I12" s="35"/>
      <c r="J12" s="36"/>
      <c r="K12" s="37" t="e">
        <f>J12/J23*100</f>
        <v>#DIV/0!</v>
      </c>
      <c r="L12" s="38">
        <f>J23*11/100</f>
        <v>0</v>
      </c>
      <c r="M12" s="39"/>
      <c r="N12" s="59">
        <v>0.1423</v>
      </c>
    </row>
    <row r="13" spans="1:14" ht="21" thickBot="1">
      <c r="A13" s="7"/>
      <c r="B13" s="40"/>
      <c r="C13" s="41" t="s">
        <v>18</v>
      </c>
      <c r="D13" s="42"/>
      <c r="E13" s="43"/>
      <c r="F13" s="43"/>
      <c r="G13" s="43"/>
      <c r="H13" s="43"/>
      <c r="I13" s="44"/>
      <c r="J13" s="45"/>
      <c r="K13" s="46" t="e">
        <f>J13/J23*100</f>
        <v>#DIV/0!</v>
      </c>
      <c r="L13" s="47">
        <f>J23*22/100</f>
        <v>0</v>
      </c>
      <c r="M13" s="48"/>
      <c r="N13" s="59">
        <v>0.2843</v>
      </c>
    </row>
    <row r="14" spans="1:14" ht="20.25">
      <c r="A14" s="7"/>
      <c r="B14" s="9" t="s">
        <v>19</v>
      </c>
      <c r="C14" s="10" t="s">
        <v>16</v>
      </c>
      <c r="D14" s="24"/>
      <c r="E14" s="25"/>
      <c r="F14" s="25"/>
      <c r="G14" s="25"/>
      <c r="H14" s="25"/>
      <c r="I14" s="26"/>
      <c r="J14" s="27"/>
      <c r="K14" s="28" t="e">
        <f>J14/J23*100</f>
        <v>#DIV/0!</v>
      </c>
      <c r="L14" s="38">
        <f>J23*27/100</f>
        <v>0</v>
      </c>
      <c r="M14" s="39"/>
      <c r="N14" s="59">
        <v>0.2499</v>
      </c>
    </row>
    <row r="15" spans="1:14" ht="20.25">
      <c r="A15" s="7"/>
      <c r="B15" s="31"/>
      <c r="C15" s="32" t="s">
        <v>17</v>
      </c>
      <c r="D15" s="33"/>
      <c r="E15" s="34"/>
      <c r="F15" s="34"/>
      <c r="G15" s="34"/>
      <c r="H15" s="34"/>
      <c r="I15" s="35"/>
      <c r="J15" s="36"/>
      <c r="K15" s="37" t="e">
        <f>J15/J23*100</f>
        <v>#DIV/0!</v>
      </c>
      <c r="L15" s="38">
        <f>J23*29/100</f>
        <v>0</v>
      </c>
      <c r="M15" s="39"/>
      <c r="N15" s="59">
        <v>0.2749</v>
      </c>
    </row>
    <row r="16" spans="1:14" ht="21" thickBot="1">
      <c r="A16" s="1"/>
      <c r="B16" s="40"/>
      <c r="C16" s="41" t="s">
        <v>18</v>
      </c>
      <c r="D16" s="42"/>
      <c r="E16" s="43"/>
      <c r="F16" s="43"/>
      <c r="G16" s="43"/>
      <c r="H16" s="43"/>
      <c r="I16" s="44"/>
      <c r="J16" s="45"/>
      <c r="K16" s="46" t="e">
        <f>J16/J23*100</f>
        <v>#DIV/0!</v>
      </c>
      <c r="L16" s="38">
        <f>J23*56/100</f>
        <v>0</v>
      </c>
      <c r="M16" s="39"/>
      <c r="N16" s="59">
        <v>0.5248</v>
      </c>
    </row>
    <row r="17" spans="1:14" ht="20.25">
      <c r="A17" s="1"/>
      <c r="B17" s="9" t="s">
        <v>20</v>
      </c>
      <c r="C17" s="10" t="s">
        <v>16</v>
      </c>
      <c r="D17" s="24"/>
      <c r="E17" s="25"/>
      <c r="F17" s="25"/>
      <c r="G17" s="25"/>
      <c r="H17" s="25"/>
      <c r="I17" s="26"/>
      <c r="J17" s="36"/>
      <c r="K17" s="28" t="e">
        <f>J17/J23*100</f>
        <v>#DIV/0!</v>
      </c>
      <c r="L17" s="29">
        <f>J23*1/100</f>
        <v>0</v>
      </c>
      <c r="M17" s="30"/>
      <c r="N17" s="59">
        <v>0.0051</v>
      </c>
    </row>
    <row r="18" spans="1:14" ht="20.25">
      <c r="A18" s="1"/>
      <c r="B18" s="31"/>
      <c r="C18" s="32" t="s">
        <v>17</v>
      </c>
      <c r="D18" s="33"/>
      <c r="E18" s="34"/>
      <c r="F18" s="34"/>
      <c r="G18" s="34"/>
      <c r="H18" s="34"/>
      <c r="I18" s="35"/>
      <c r="J18" s="36"/>
      <c r="K18" s="37" t="e">
        <f>J18/J23*100</f>
        <v>#DIV/0!</v>
      </c>
      <c r="L18" s="38">
        <f>J23*1/100</f>
        <v>0</v>
      </c>
      <c r="M18" s="39"/>
      <c r="N18" s="59">
        <v>0.0051</v>
      </c>
    </row>
    <row r="19" spans="1:14" ht="21" thickBot="1">
      <c r="A19" s="1"/>
      <c r="B19" s="40"/>
      <c r="C19" s="41" t="s">
        <v>18</v>
      </c>
      <c r="D19" s="42"/>
      <c r="E19" s="43"/>
      <c r="F19" s="43"/>
      <c r="G19" s="43"/>
      <c r="H19" s="43"/>
      <c r="I19" s="44"/>
      <c r="J19" s="36"/>
      <c r="K19" s="46" t="e">
        <f>J19/J23*100</f>
        <v>#DIV/0!</v>
      </c>
      <c r="L19" s="47">
        <f>J23*2/100</f>
        <v>0</v>
      </c>
      <c r="M19" s="48"/>
      <c r="N19" s="59">
        <v>0.01</v>
      </c>
    </row>
    <row r="20" spans="1:14" ht="20.25">
      <c r="A20" s="1"/>
      <c r="B20" s="9" t="s">
        <v>21</v>
      </c>
      <c r="C20" s="10" t="s">
        <v>16</v>
      </c>
      <c r="D20" s="24"/>
      <c r="E20" s="25"/>
      <c r="F20" s="25"/>
      <c r="G20" s="25"/>
      <c r="H20" s="25"/>
      <c r="I20" s="26"/>
      <c r="J20" s="27"/>
      <c r="K20" s="28" t="e">
        <f>J20/J23*100</f>
        <v>#DIV/0!</v>
      </c>
      <c r="L20" s="29">
        <f>J23*10/100</f>
        <v>0</v>
      </c>
      <c r="M20" s="30"/>
      <c r="N20" s="59">
        <v>0.0876</v>
      </c>
    </row>
    <row r="21" spans="1:14" ht="20.25">
      <c r="A21" s="1"/>
      <c r="B21" s="31"/>
      <c r="C21" s="32" t="s">
        <v>17</v>
      </c>
      <c r="D21" s="33"/>
      <c r="E21" s="34"/>
      <c r="F21" s="34"/>
      <c r="G21" s="34"/>
      <c r="H21" s="34"/>
      <c r="I21" s="35"/>
      <c r="J21" s="36"/>
      <c r="K21" s="37" t="e">
        <f>J21/J23*100</f>
        <v>#DIV/0!</v>
      </c>
      <c r="L21" s="38">
        <f>J23*10/100</f>
        <v>0</v>
      </c>
      <c r="M21" s="39"/>
      <c r="N21" s="59">
        <v>0.0931</v>
      </c>
    </row>
    <row r="22" spans="1:14" ht="21" thickBot="1">
      <c r="A22" s="1"/>
      <c r="B22" s="40"/>
      <c r="C22" s="41" t="s">
        <v>18</v>
      </c>
      <c r="D22" s="42"/>
      <c r="E22" s="43"/>
      <c r="F22" s="43"/>
      <c r="G22" s="43"/>
      <c r="H22" s="43"/>
      <c r="I22" s="44"/>
      <c r="J22" s="45"/>
      <c r="K22" s="46" t="e">
        <f>J22/J23*100</f>
        <v>#DIV/0!</v>
      </c>
      <c r="L22" s="47">
        <f>J23*20/100</f>
        <v>0</v>
      </c>
      <c r="M22" s="48"/>
      <c r="N22" s="59">
        <v>0.1806</v>
      </c>
    </row>
    <row r="23" spans="1:14" ht="21" thickBot="1">
      <c r="A23" s="1"/>
      <c r="B23" s="40" t="s">
        <v>22</v>
      </c>
      <c r="C23" s="41"/>
      <c r="D23" s="49"/>
      <c r="E23" s="50"/>
      <c r="F23" s="50"/>
      <c r="G23" s="50"/>
      <c r="H23" s="50"/>
      <c r="I23" s="51"/>
      <c r="J23" s="52"/>
      <c r="K23" s="15" t="e">
        <f>J23/J23*100</f>
        <v>#DIV/0!</v>
      </c>
      <c r="L23" s="53"/>
      <c r="M23" s="53"/>
      <c r="N23" s="60">
        <v>1</v>
      </c>
    </row>
    <row r="24" spans="1:10" ht="2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20.25">
      <c r="A25" s="1"/>
      <c r="B25" s="1"/>
      <c r="C25" s="1"/>
      <c r="D25" s="1"/>
      <c r="E25" s="1"/>
      <c r="F25" s="1"/>
      <c r="G25" s="1"/>
      <c r="H25" s="1"/>
      <c r="I25" s="1"/>
      <c r="J25" s="64"/>
      <c r="K25" s="65"/>
      <c r="L25" s="65"/>
    </row>
    <row r="26" spans="1:12" ht="20.25">
      <c r="A26" s="1"/>
      <c r="B26" s="1"/>
      <c r="C26" s="1"/>
      <c r="D26" s="1"/>
      <c r="E26" s="1"/>
      <c r="F26" s="1"/>
      <c r="G26" s="1"/>
      <c r="H26" s="1"/>
      <c r="I26" s="1"/>
      <c r="J26" s="7"/>
      <c r="K26" s="65"/>
      <c r="L26" s="65"/>
    </row>
    <row r="27" spans="1:12" ht="20.25">
      <c r="A27" s="1"/>
      <c r="B27" s="1"/>
      <c r="C27" s="1"/>
      <c r="D27" s="1"/>
      <c r="E27" s="1"/>
      <c r="F27" s="1"/>
      <c r="G27" s="1"/>
      <c r="H27" s="1"/>
      <c r="I27" s="1"/>
      <c r="J27" s="7"/>
      <c r="K27" s="65"/>
      <c r="L27" s="65"/>
    </row>
    <row r="28" spans="1:10" ht="2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thickBo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" thickBot="1">
      <c r="A31" s="1"/>
      <c r="B31" s="1"/>
      <c r="C31" s="2" t="s">
        <v>1</v>
      </c>
      <c r="D31" s="3"/>
      <c r="E31" s="3"/>
      <c r="F31" s="3"/>
      <c r="G31" s="4"/>
      <c r="H31" s="3"/>
      <c r="I31" s="4"/>
      <c r="J31" s="4"/>
    </row>
    <row r="32" spans="1:10" ht="21" thickBo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" thickBot="1">
      <c r="A33" s="1"/>
      <c r="B33" s="1"/>
      <c r="C33" s="2" t="s">
        <v>25</v>
      </c>
      <c r="D33" s="3"/>
      <c r="E33" s="3"/>
      <c r="F33" s="2"/>
      <c r="G33" s="4"/>
      <c r="H33" s="1"/>
      <c r="I33" s="1"/>
      <c r="J33" s="1"/>
    </row>
    <row r="34" spans="1:10" ht="20.25">
      <c r="A34" s="1"/>
      <c r="B34" s="1"/>
      <c r="C34" s="7"/>
      <c r="D34" s="7"/>
      <c r="E34" s="7"/>
      <c r="F34" s="1"/>
      <c r="G34" s="1"/>
      <c r="H34" s="1"/>
      <c r="I34" s="1"/>
      <c r="J34" s="1"/>
    </row>
    <row r="35" spans="1:10" ht="21" thickBo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4" ht="21" thickBot="1">
      <c r="A36" s="1"/>
      <c r="B36" s="9" t="s">
        <v>3</v>
      </c>
      <c r="C36" s="10" t="s">
        <v>4</v>
      </c>
      <c r="D36" s="11" t="s">
        <v>5</v>
      </c>
      <c r="E36" s="12"/>
      <c r="F36" s="12"/>
      <c r="G36" s="12"/>
      <c r="H36" s="12"/>
      <c r="I36" s="13"/>
      <c r="J36" s="14" t="s">
        <v>6</v>
      </c>
      <c r="K36" s="15" t="s">
        <v>7</v>
      </c>
      <c r="L36" s="16"/>
      <c r="M36" s="17"/>
      <c r="N36" s="17"/>
    </row>
    <row r="37" spans="1:14" ht="39" thickBot="1">
      <c r="A37" s="1"/>
      <c r="B37" s="9"/>
      <c r="C37" s="10"/>
      <c r="D37" s="18" t="s">
        <v>8</v>
      </c>
      <c r="E37" s="19" t="s">
        <v>9</v>
      </c>
      <c r="F37" s="19">
        <v>7</v>
      </c>
      <c r="G37" s="19">
        <v>8</v>
      </c>
      <c r="H37" s="19" t="s">
        <v>10</v>
      </c>
      <c r="I37" s="20" t="s">
        <v>11</v>
      </c>
      <c r="J37" s="14"/>
      <c r="K37" s="15"/>
      <c r="L37" s="21" t="s">
        <v>12</v>
      </c>
      <c r="M37" s="22" t="s">
        <v>13</v>
      </c>
      <c r="N37" s="23" t="s">
        <v>14</v>
      </c>
    </row>
    <row r="38" spans="1:14" ht="20.25">
      <c r="A38" s="1"/>
      <c r="B38" s="9" t="s">
        <v>15</v>
      </c>
      <c r="C38" s="10" t="s">
        <v>16</v>
      </c>
      <c r="D38" s="24"/>
      <c r="E38" s="25"/>
      <c r="F38" s="25"/>
      <c r="G38" s="25"/>
      <c r="H38" s="25"/>
      <c r="I38" s="26"/>
      <c r="J38" s="27"/>
      <c r="K38" s="28" t="e">
        <f>J38/J50*100</f>
        <v>#DIV/0!</v>
      </c>
      <c r="L38" s="30">
        <f>J50*11/100</f>
        <v>0</v>
      </c>
      <c r="M38" s="30"/>
      <c r="N38" s="58">
        <v>0.142</v>
      </c>
    </row>
    <row r="39" spans="1:14" ht="20.25">
      <c r="A39" s="1"/>
      <c r="B39" s="31"/>
      <c r="C39" s="32" t="s">
        <v>17</v>
      </c>
      <c r="D39" s="33"/>
      <c r="E39" s="34"/>
      <c r="F39" s="34"/>
      <c r="G39" s="34"/>
      <c r="H39" s="34"/>
      <c r="I39" s="35"/>
      <c r="J39" s="36"/>
      <c r="K39" s="37" t="e">
        <f>J39/J50*100</f>
        <v>#DIV/0!</v>
      </c>
      <c r="L39" s="39">
        <f>J50*11/100</f>
        <v>0</v>
      </c>
      <c r="M39" s="39"/>
      <c r="N39" s="59">
        <v>0.1423</v>
      </c>
    </row>
    <row r="40" spans="1:14" ht="21" thickBot="1">
      <c r="A40" s="1"/>
      <c r="B40" s="40"/>
      <c r="C40" s="41" t="s">
        <v>18</v>
      </c>
      <c r="D40" s="42"/>
      <c r="E40" s="43"/>
      <c r="F40" s="43"/>
      <c r="G40" s="43"/>
      <c r="H40" s="43"/>
      <c r="I40" s="44"/>
      <c r="J40" s="45"/>
      <c r="K40" s="46" t="e">
        <f>J40/J50*100</f>
        <v>#DIV/0!</v>
      </c>
      <c r="L40" s="48">
        <f>J50*22/100</f>
        <v>0</v>
      </c>
      <c r="M40" s="48"/>
      <c r="N40" s="59">
        <v>0.2843</v>
      </c>
    </row>
    <row r="41" spans="1:14" ht="20.25">
      <c r="A41" s="1"/>
      <c r="B41" s="9" t="s">
        <v>19</v>
      </c>
      <c r="C41" s="10" t="s">
        <v>16</v>
      </c>
      <c r="D41" s="24"/>
      <c r="E41" s="25"/>
      <c r="F41" s="25"/>
      <c r="G41" s="25"/>
      <c r="H41" s="25"/>
      <c r="I41" s="26"/>
      <c r="J41" s="27"/>
      <c r="K41" s="28" t="e">
        <f>J41/J50*100</f>
        <v>#DIV/0!</v>
      </c>
      <c r="L41" s="39">
        <f>J50*27/100</f>
        <v>0</v>
      </c>
      <c r="M41" s="39"/>
      <c r="N41" s="59">
        <v>0.2499</v>
      </c>
    </row>
    <row r="42" spans="1:14" ht="20.25">
      <c r="A42" s="1"/>
      <c r="B42" s="31"/>
      <c r="C42" s="32" t="s">
        <v>17</v>
      </c>
      <c r="D42" s="33"/>
      <c r="E42" s="34"/>
      <c r="F42" s="34"/>
      <c r="G42" s="34"/>
      <c r="H42" s="34"/>
      <c r="I42" s="35"/>
      <c r="J42" s="36"/>
      <c r="K42" s="37" t="e">
        <f>J42/J50*100</f>
        <v>#DIV/0!</v>
      </c>
      <c r="L42" s="39">
        <f>J50*29/100</f>
        <v>0</v>
      </c>
      <c r="M42" s="39"/>
      <c r="N42" s="59">
        <v>0.2749</v>
      </c>
    </row>
    <row r="43" spans="1:14" ht="21" thickBot="1">
      <c r="A43" s="1"/>
      <c r="B43" s="40"/>
      <c r="C43" s="41" t="s">
        <v>18</v>
      </c>
      <c r="D43" s="42"/>
      <c r="E43" s="43"/>
      <c r="F43" s="43"/>
      <c r="G43" s="43"/>
      <c r="H43" s="43"/>
      <c r="I43" s="44"/>
      <c r="J43" s="45"/>
      <c r="K43" s="46" t="e">
        <f>J43/J50*100</f>
        <v>#DIV/0!</v>
      </c>
      <c r="L43" s="39">
        <f>J50*56/100</f>
        <v>0</v>
      </c>
      <c r="M43" s="39"/>
      <c r="N43" s="59">
        <v>0.5248</v>
      </c>
    </row>
    <row r="44" spans="1:14" ht="20.25">
      <c r="A44" s="1"/>
      <c r="B44" s="9" t="s">
        <v>20</v>
      </c>
      <c r="C44" s="10" t="s">
        <v>16</v>
      </c>
      <c r="D44" s="24"/>
      <c r="E44" s="25"/>
      <c r="F44" s="25"/>
      <c r="G44" s="25"/>
      <c r="H44" s="25"/>
      <c r="I44" s="26"/>
      <c r="J44" s="27"/>
      <c r="K44" s="28" t="e">
        <f>J44/J50*100</f>
        <v>#DIV/0!</v>
      </c>
      <c r="L44" s="30">
        <f>J50*1/100</f>
        <v>0</v>
      </c>
      <c r="M44" s="30"/>
      <c r="N44" s="59">
        <v>0.0051</v>
      </c>
    </row>
    <row r="45" spans="1:14" ht="20.25">
      <c r="A45" s="1"/>
      <c r="B45" s="31"/>
      <c r="C45" s="32" t="s">
        <v>17</v>
      </c>
      <c r="D45" s="33"/>
      <c r="E45" s="34"/>
      <c r="F45" s="34"/>
      <c r="G45" s="34"/>
      <c r="H45" s="34"/>
      <c r="I45" s="35"/>
      <c r="J45" s="36"/>
      <c r="K45" s="37" t="e">
        <f>J45/J50*100</f>
        <v>#DIV/0!</v>
      </c>
      <c r="L45" s="39">
        <f>J50*1/100</f>
        <v>0</v>
      </c>
      <c r="M45" s="39"/>
      <c r="N45" s="59">
        <v>0.0051</v>
      </c>
    </row>
    <row r="46" spans="1:14" ht="21" thickBot="1">
      <c r="A46" s="1"/>
      <c r="B46" s="40"/>
      <c r="C46" s="41" t="s">
        <v>18</v>
      </c>
      <c r="D46" s="42"/>
      <c r="E46" s="43"/>
      <c r="F46" s="43"/>
      <c r="G46" s="43"/>
      <c r="H46" s="43"/>
      <c r="I46" s="44"/>
      <c r="J46" s="45"/>
      <c r="K46" s="46" t="e">
        <f>J46/J50*100</f>
        <v>#DIV/0!</v>
      </c>
      <c r="L46" s="48">
        <f>J50*2/100</f>
        <v>0</v>
      </c>
      <c r="M46" s="48"/>
      <c r="N46" s="59">
        <v>0.01</v>
      </c>
    </row>
    <row r="47" spans="1:14" ht="20.25">
      <c r="A47" s="1"/>
      <c r="B47" s="9" t="s">
        <v>21</v>
      </c>
      <c r="C47" s="10" t="s">
        <v>16</v>
      </c>
      <c r="D47" s="24"/>
      <c r="E47" s="25"/>
      <c r="F47" s="25"/>
      <c r="G47" s="25"/>
      <c r="H47" s="25"/>
      <c r="I47" s="26"/>
      <c r="J47" s="27"/>
      <c r="K47" s="28" t="e">
        <f>J47/J50*100</f>
        <v>#DIV/0!</v>
      </c>
      <c r="L47" s="30">
        <f>J50*10/100</f>
        <v>0</v>
      </c>
      <c r="M47" s="30"/>
      <c r="N47" s="59">
        <v>0.0876</v>
      </c>
    </row>
    <row r="48" spans="1:14" ht="20.25">
      <c r="A48" s="1"/>
      <c r="B48" s="31"/>
      <c r="C48" s="32" t="s">
        <v>17</v>
      </c>
      <c r="D48" s="33"/>
      <c r="E48" s="34"/>
      <c r="F48" s="34"/>
      <c r="G48" s="34"/>
      <c r="H48" s="34"/>
      <c r="I48" s="35"/>
      <c r="J48" s="36"/>
      <c r="K48" s="37" t="e">
        <f>J48/J50*100</f>
        <v>#DIV/0!</v>
      </c>
      <c r="L48" s="39">
        <f>J50*10/100</f>
        <v>0</v>
      </c>
      <c r="M48" s="39"/>
      <c r="N48" s="59">
        <v>0.0931</v>
      </c>
    </row>
    <row r="49" spans="1:14" ht="21" thickBot="1">
      <c r="A49" s="1"/>
      <c r="B49" s="40"/>
      <c r="C49" s="41" t="s">
        <v>18</v>
      </c>
      <c r="D49" s="42"/>
      <c r="E49" s="43"/>
      <c r="F49" s="43"/>
      <c r="G49" s="43"/>
      <c r="H49" s="43"/>
      <c r="I49" s="44"/>
      <c r="J49" s="45"/>
      <c r="K49" s="46" t="e">
        <f>J49/J50*100</f>
        <v>#DIV/0!</v>
      </c>
      <c r="L49" s="48">
        <f>J50*20/100</f>
        <v>0</v>
      </c>
      <c r="M49" s="48"/>
      <c r="N49" s="59">
        <v>0.1806</v>
      </c>
    </row>
    <row r="50" spans="1:14" ht="21" thickBot="1">
      <c r="A50" s="1"/>
      <c r="B50" s="40" t="s">
        <v>22</v>
      </c>
      <c r="C50" s="41"/>
      <c r="D50" s="42"/>
      <c r="E50" s="43"/>
      <c r="F50" s="43"/>
      <c r="G50" s="43"/>
      <c r="H50" s="43"/>
      <c r="I50" s="44"/>
      <c r="J50" s="54"/>
      <c r="K50" s="15" t="e">
        <f>J50/J50*100</f>
        <v>#DIV/0!</v>
      </c>
      <c r="L50" s="48">
        <f>L40+L43+L46+L49</f>
        <v>0</v>
      </c>
      <c r="M50" s="48"/>
      <c r="N50" s="60">
        <v>1</v>
      </c>
    </row>
  </sheetData>
  <mergeCells count="4">
    <mergeCell ref="A1:G1"/>
    <mergeCell ref="J25:L25"/>
    <mergeCell ref="K26:L26"/>
    <mergeCell ref="K27:L27"/>
  </mergeCells>
  <printOptions/>
  <pageMargins left="0.75" right="0.75" top="1" bottom="1" header="0.5" footer="0.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2" max="2" width="13.7109375" style="0" customWidth="1"/>
    <col min="3" max="3" width="12.28125" style="0" customWidth="1"/>
    <col min="7" max="7" width="15.8515625" style="0" customWidth="1"/>
    <col min="10" max="10" width="12.00390625" style="0" customWidth="1"/>
  </cols>
  <sheetData>
    <row r="1" spans="1:9" ht="21" thickBot="1">
      <c r="A1" s="61" t="s">
        <v>0</v>
      </c>
      <c r="B1" s="62"/>
      <c r="C1" s="62"/>
      <c r="D1" s="62"/>
      <c r="E1" s="62"/>
      <c r="F1" s="62"/>
      <c r="G1" s="63"/>
      <c r="H1" s="1"/>
      <c r="I1" s="1"/>
    </row>
    <row r="2" spans="1:9" ht="20.25">
      <c r="A2" s="1"/>
      <c r="B2" s="1"/>
      <c r="C2" s="1"/>
      <c r="D2" s="1"/>
      <c r="E2" s="1"/>
      <c r="F2" s="1"/>
      <c r="G2" s="1"/>
      <c r="H2" s="1"/>
      <c r="I2" s="1"/>
    </row>
    <row r="3" spans="1:10" ht="2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21" thickBot="1">
      <c r="A4" s="1"/>
      <c r="B4" s="1"/>
      <c r="C4" s="2" t="s">
        <v>23</v>
      </c>
      <c r="D4" s="3"/>
      <c r="E4" s="3"/>
      <c r="F4" s="3"/>
      <c r="G4" s="4"/>
      <c r="H4" s="3"/>
      <c r="I4" s="4"/>
      <c r="J4" s="3"/>
      <c r="K4" s="5"/>
    </row>
    <row r="5" spans="1:10" ht="2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thickBot="1">
      <c r="A6" s="1"/>
      <c r="B6" s="1"/>
      <c r="C6" s="2" t="s">
        <v>2</v>
      </c>
      <c r="D6" s="4"/>
      <c r="E6" s="4"/>
      <c r="F6" s="3"/>
      <c r="G6" s="6"/>
      <c r="H6" s="4"/>
      <c r="I6" s="1"/>
      <c r="J6" s="1"/>
    </row>
    <row r="7" spans="1:10" ht="2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3" ht="21" thickBo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4" ht="21" thickBot="1">
      <c r="A9" s="7"/>
      <c r="B9" s="9" t="s">
        <v>3</v>
      </c>
      <c r="C9" s="10" t="s">
        <v>4</v>
      </c>
      <c r="D9" s="11" t="s">
        <v>24</v>
      </c>
      <c r="E9" s="12"/>
      <c r="F9" s="12"/>
      <c r="G9" s="12"/>
      <c r="H9" s="12"/>
      <c r="I9" s="13"/>
      <c r="J9" s="14" t="s">
        <v>6</v>
      </c>
      <c r="K9" s="15" t="s">
        <v>7</v>
      </c>
      <c r="L9" s="16"/>
      <c r="M9" s="17"/>
      <c r="N9" s="17"/>
    </row>
    <row r="10" spans="1:14" ht="39" thickBot="1">
      <c r="A10" s="7"/>
      <c r="B10" s="9"/>
      <c r="C10" s="10"/>
      <c r="D10" s="55">
        <v>1</v>
      </c>
      <c r="E10" s="56">
        <v>2</v>
      </c>
      <c r="F10" s="56">
        <v>3</v>
      </c>
      <c r="G10" s="56">
        <v>4</v>
      </c>
      <c r="H10" s="56">
        <v>5</v>
      </c>
      <c r="I10" s="57"/>
      <c r="J10" s="14"/>
      <c r="K10" s="15"/>
      <c r="L10" s="21" t="s">
        <v>12</v>
      </c>
      <c r="M10" s="22" t="s">
        <v>13</v>
      </c>
      <c r="N10" s="23" t="s">
        <v>14</v>
      </c>
    </row>
    <row r="11" spans="1:14" ht="20.25">
      <c r="A11" s="7"/>
      <c r="B11" s="9" t="s">
        <v>15</v>
      </c>
      <c r="C11" s="10" t="s">
        <v>16</v>
      </c>
      <c r="D11" s="24"/>
      <c r="E11" s="25"/>
      <c r="F11" s="25"/>
      <c r="G11" s="25"/>
      <c r="H11" s="25"/>
      <c r="I11" s="26"/>
      <c r="J11" s="27"/>
      <c r="K11" s="28" t="e">
        <f>J11/J23*100</f>
        <v>#DIV/0!</v>
      </c>
      <c r="L11" s="29">
        <f>J23*11/100</f>
        <v>0</v>
      </c>
      <c r="M11" s="30"/>
      <c r="N11" s="58">
        <v>0.142</v>
      </c>
    </row>
    <row r="12" spans="1:14" ht="20.25">
      <c r="A12" s="7"/>
      <c r="B12" s="31"/>
      <c r="C12" s="32" t="s">
        <v>17</v>
      </c>
      <c r="D12" s="33"/>
      <c r="E12" s="34"/>
      <c r="F12" s="34"/>
      <c r="G12" s="34"/>
      <c r="H12" s="34"/>
      <c r="I12" s="35"/>
      <c r="J12" s="36"/>
      <c r="K12" s="37" t="e">
        <f>J12/J23*100</f>
        <v>#DIV/0!</v>
      </c>
      <c r="L12" s="38">
        <f>J23*11/100</f>
        <v>0</v>
      </c>
      <c r="M12" s="39"/>
      <c r="N12" s="59">
        <v>0.1423</v>
      </c>
    </row>
    <row r="13" spans="1:14" ht="21" thickBot="1">
      <c r="A13" s="7"/>
      <c r="B13" s="40"/>
      <c r="C13" s="41" t="s">
        <v>18</v>
      </c>
      <c r="D13" s="42"/>
      <c r="E13" s="43"/>
      <c r="F13" s="43"/>
      <c r="G13" s="43"/>
      <c r="H13" s="43"/>
      <c r="I13" s="44"/>
      <c r="J13" s="45"/>
      <c r="K13" s="46" t="e">
        <f>J13/J23*100</f>
        <v>#DIV/0!</v>
      </c>
      <c r="L13" s="47">
        <f>J23*22/100</f>
        <v>0</v>
      </c>
      <c r="M13" s="48"/>
      <c r="N13" s="59">
        <v>0.2843</v>
      </c>
    </row>
    <row r="14" spans="1:14" ht="20.25">
      <c r="A14" s="7"/>
      <c r="B14" s="9" t="s">
        <v>19</v>
      </c>
      <c r="C14" s="10" t="s">
        <v>16</v>
      </c>
      <c r="D14" s="24"/>
      <c r="E14" s="25"/>
      <c r="F14" s="25"/>
      <c r="G14" s="25"/>
      <c r="H14" s="25"/>
      <c r="I14" s="26"/>
      <c r="J14" s="27"/>
      <c r="K14" s="28" t="e">
        <f>J14/J23*100</f>
        <v>#DIV/0!</v>
      </c>
      <c r="L14" s="38">
        <f>J23*27/100</f>
        <v>0</v>
      </c>
      <c r="M14" s="39"/>
      <c r="N14" s="59">
        <v>0.2499</v>
      </c>
    </row>
    <row r="15" spans="1:14" ht="20.25">
      <c r="A15" s="7"/>
      <c r="B15" s="31"/>
      <c r="C15" s="32" t="s">
        <v>17</v>
      </c>
      <c r="D15" s="33"/>
      <c r="E15" s="34"/>
      <c r="F15" s="34"/>
      <c r="G15" s="34"/>
      <c r="H15" s="34"/>
      <c r="I15" s="35"/>
      <c r="J15" s="36"/>
      <c r="K15" s="37" t="e">
        <f>J15/J23*100</f>
        <v>#DIV/0!</v>
      </c>
      <c r="L15" s="38">
        <f>J23*29/100</f>
        <v>0</v>
      </c>
      <c r="M15" s="39"/>
      <c r="N15" s="59">
        <v>0.2749</v>
      </c>
    </row>
    <row r="16" spans="1:14" ht="21" thickBot="1">
      <c r="A16" s="1"/>
      <c r="B16" s="40"/>
      <c r="C16" s="41" t="s">
        <v>18</v>
      </c>
      <c r="D16" s="42"/>
      <c r="E16" s="43"/>
      <c r="F16" s="43"/>
      <c r="G16" s="43"/>
      <c r="H16" s="43"/>
      <c r="I16" s="44"/>
      <c r="J16" s="45"/>
      <c r="K16" s="46" t="e">
        <f>J16/J23*100</f>
        <v>#DIV/0!</v>
      </c>
      <c r="L16" s="38">
        <f>J23*56/100</f>
        <v>0</v>
      </c>
      <c r="M16" s="39"/>
      <c r="N16" s="59">
        <v>0.5248</v>
      </c>
    </row>
    <row r="17" spans="1:14" ht="20.25">
      <c r="A17" s="1"/>
      <c r="B17" s="9" t="s">
        <v>20</v>
      </c>
      <c r="C17" s="10" t="s">
        <v>16</v>
      </c>
      <c r="D17" s="24"/>
      <c r="E17" s="25"/>
      <c r="F17" s="25"/>
      <c r="G17" s="25"/>
      <c r="H17" s="25"/>
      <c r="I17" s="26"/>
      <c r="J17" s="36"/>
      <c r="K17" s="28" t="e">
        <f>J17/J23*100</f>
        <v>#DIV/0!</v>
      </c>
      <c r="L17" s="29">
        <f>J23*1/100</f>
        <v>0</v>
      </c>
      <c r="M17" s="30"/>
      <c r="N17" s="59">
        <v>0.0051</v>
      </c>
    </row>
    <row r="18" spans="1:14" ht="20.25">
      <c r="A18" s="1"/>
      <c r="B18" s="31"/>
      <c r="C18" s="32" t="s">
        <v>17</v>
      </c>
      <c r="D18" s="33"/>
      <c r="E18" s="34"/>
      <c r="F18" s="34"/>
      <c r="G18" s="34"/>
      <c r="H18" s="34"/>
      <c r="I18" s="35"/>
      <c r="J18" s="36"/>
      <c r="K18" s="37" t="e">
        <f>J18/J23*100</f>
        <v>#DIV/0!</v>
      </c>
      <c r="L18" s="38">
        <f>J23*1/100</f>
        <v>0</v>
      </c>
      <c r="M18" s="39"/>
      <c r="N18" s="59">
        <v>0.0051</v>
      </c>
    </row>
    <row r="19" spans="1:14" ht="21" thickBot="1">
      <c r="A19" s="1"/>
      <c r="B19" s="40"/>
      <c r="C19" s="41" t="s">
        <v>18</v>
      </c>
      <c r="D19" s="42"/>
      <c r="E19" s="43"/>
      <c r="F19" s="43"/>
      <c r="G19" s="43"/>
      <c r="H19" s="43"/>
      <c r="I19" s="44"/>
      <c r="J19" s="36"/>
      <c r="K19" s="46" t="e">
        <f>J19/J23*100</f>
        <v>#DIV/0!</v>
      </c>
      <c r="L19" s="47">
        <f>J23*2/100</f>
        <v>0</v>
      </c>
      <c r="M19" s="48"/>
      <c r="N19" s="59">
        <v>0.01</v>
      </c>
    </row>
    <row r="20" spans="1:14" ht="20.25">
      <c r="A20" s="1"/>
      <c r="B20" s="9" t="s">
        <v>21</v>
      </c>
      <c r="C20" s="10" t="s">
        <v>16</v>
      </c>
      <c r="D20" s="24"/>
      <c r="E20" s="25"/>
      <c r="F20" s="25"/>
      <c r="G20" s="25"/>
      <c r="H20" s="25"/>
      <c r="I20" s="26"/>
      <c r="J20" s="27"/>
      <c r="K20" s="28" t="e">
        <f>J20/J23*100</f>
        <v>#DIV/0!</v>
      </c>
      <c r="L20" s="29">
        <f>J23*10/100</f>
        <v>0</v>
      </c>
      <c r="M20" s="30"/>
      <c r="N20" s="59">
        <v>0.0876</v>
      </c>
    </row>
    <row r="21" spans="1:14" ht="20.25">
      <c r="A21" s="1"/>
      <c r="B21" s="31"/>
      <c r="C21" s="32" t="s">
        <v>17</v>
      </c>
      <c r="D21" s="33"/>
      <c r="E21" s="34"/>
      <c r="F21" s="34"/>
      <c r="G21" s="34"/>
      <c r="H21" s="34"/>
      <c r="I21" s="35"/>
      <c r="J21" s="36"/>
      <c r="K21" s="37" t="e">
        <f>J21/J23*100</f>
        <v>#DIV/0!</v>
      </c>
      <c r="L21" s="38">
        <f>J23*10/100</f>
        <v>0</v>
      </c>
      <c r="M21" s="39"/>
      <c r="N21" s="59">
        <v>0.0931</v>
      </c>
    </row>
    <row r="22" spans="1:14" ht="21" thickBot="1">
      <c r="A22" s="1"/>
      <c r="B22" s="40"/>
      <c r="C22" s="41" t="s">
        <v>18</v>
      </c>
      <c r="D22" s="42"/>
      <c r="E22" s="43"/>
      <c r="F22" s="43"/>
      <c r="G22" s="43"/>
      <c r="H22" s="43"/>
      <c r="I22" s="44"/>
      <c r="J22" s="45"/>
      <c r="K22" s="46" t="e">
        <f>J22/J23*100</f>
        <v>#DIV/0!</v>
      </c>
      <c r="L22" s="47">
        <f>J23*20/100</f>
        <v>0</v>
      </c>
      <c r="M22" s="48"/>
      <c r="N22" s="59">
        <v>0.1806</v>
      </c>
    </row>
    <row r="23" spans="1:14" ht="21" thickBot="1">
      <c r="A23" s="1"/>
      <c r="B23" s="40" t="s">
        <v>22</v>
      </c>
      <c r="C23" s="41"/>
      <c r="D23" s="49"/>
      <c r="E23" s="50"/>
      <c r="F23" s="50"/>
      <c r="G23" s="50"/>
      <c r="H23" s="50"/>
      <c r="I23" s="51"/>
      <c r="J23" s="52"/>
      <c r="K23" s="15" t="e">
        <f>J23/J23*100</f>
        <v>#DIV/0!</v>
      </c>
      <c r="L23" s="53"/>
      <c r="M23" s="53"/>
      <c r="N23" s="60">
        <v>1</v>
      </c>
    </row>
    <row r="24" spans="1:10" ht="2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2" ht="20.25">
      <c r="A25" s="1"/>
      <c r="B25" s="1"/>
      <c r="C25" s="1"/>
      <c r="D25" s="1"/>
      <c r="E25" s="1"/>
      <c r="F25" s="1"/>
      <c r="G25" s="1"/>
      <c r="H25" s="1"/>
      <c r="I25" s="1"/>
      <c r="J25" s="64"/>
      <c r="K25" s="65"/>
      <c r="L25" s="65"/>
    </row>
    <row r="26" spans="1:12" ht="20.25">
      <c r="A26" s="1"/>
      <c r="B26" s="1"/>
      <c r="C26" s="1"/>
      <c r="D26" s="1"/>
      <c r="E26" s="1"/>
      <c r="F26" s="1"/>
      <c r="G26" s="1"/>
      <c r="H26" s="1"/>
      <c r="I26" s="1"/>
      <c r="J26" s="7"/>
      <c r="K26" s="65"/>
      <c r="L26" s="65"/>
    </row>
    <row r="27" spans="1:12" ht="20.25">
      <c r="A27" s="1"/>
      <c r="B27" s="1"/>
      <c r="C27" s="1"/>
      <c r="D27" s="1"/>
      <c r="E27" s="1"/>
      <c r="F27" s="1"/>
      <c r="G27" s="1"/>
      <c r="H27" s="1"/>
      <c r="I27" s="1"/>
      <c r="J27" s="7"/>
      <c r="K27" s="65"/>
      <c r="L27" s="65"/>
    </row>
    <row r="28" spans="1:10" ht="2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" thickBo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" thickBot="1">
      <c r="A31" s="1"/>
      <c r="B31" s="1"/>
      <c r="C31" s="2" t="s">
        <v>23</v>
      </c>
      <c r="D31" s="3"/>
      <c r="E31" s="3"/>
      <c r="F31" s="3"/>
      <c r="G31" s="4"/>
      <c r="H31" s="3"/>
      <c r="I31" s="4"/>
      <c r="J31" s="4"/>
    </row>
    <row r="32" spans="1:10" ht="21" thickBo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1" thickBot="1">
      <c r="A33" s="1"/>
      <c r="B33" s="1"/>
      <c r="C33" s="2" t="s">
        <v>26</v>
      </c>
      <c r="D33" s="3"/>
      <c r="E33" s="3"/>
      <c r="F33" s="2"/>
      <c r="G33" s="4"/>
      <c r="H33" s="1"/>
      <c r="I33" s="1"/>
      <c r="J33" s="1"/>
    </row>
    <row r="34" spans="1:10" ht="20.25">
      <c r="A34" s="1"/>
      <c r="B34" s="1"/>
      <c r="C34" s="7"/>
      <c r="D34" s="7"/>
      <c r="E34" s="7"/>
      <c r="F34" s="1"/>
      <c r="G34" s="1"/>
      <c r="H34" s="1"/>
      <c r="I34" s="1"/>
      <c r="J34" s="1"/>
    </row>
    <row r="35" spans="1:10" ht="21" thickBo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4" ht="21" thickBot="1">
      <c r="A36" s="1"/>
      <c r="B36" s="9" t="s">
        <v>3</v>
      </c>
      <c r="C36" s="10" t="s">
        <v>4</v>
      </c>
      <c r="D36" s="11" t="s">
        <v>5</v>
      </c>
      <c r="E36" s="12"/>
      <c r="F36" s="12"/>
      <c r="G36" s="12"/>
      <c r="H36" s="12"/>
      <c r="I36" s="13"/>
      <c r="J36" s="14" t="s">
        <v>6</v>
      </c>
      <c r="K36" s="15" t="s">
        <v>7</v>
      </c>
      <c r="L36" s="16"/>
      <c r="M36" s="17"/>
      <c r="N36" s="17"/>
    </row>
    <row r="37" spans="1:14" ht="39" thickBot="1">
      <c r="A37" s="1"/>
      <c r="B37" s="9"/>
      <c r="C37" s="10"/>
      <c r="D37" s="55">
        <v>1</v>
      </c>
      <c r="E37" s="56">
        <v>2</v>
      </c>
      <c r="F37" s="56">
        <v>3</v>
      </c>
      <c r="G37" s="56">
        <v>4</v>
      </c>
      <c r="H37" s="56">
        <v>5</v>
      </c>
      <c r="I37" s="57"/>
      <c r="J37" s="14"/>
      <c r="K37" s="15"/>
      <c r="L37" s="21" t="s">
        <v>12</v>
      </c>
      <c r="M37" s="22" t="s">
        <v>13</v>
      </c>
      <c r="N37" s="23" t="s">
        <v>14</v>
      </c>
    </row>
    <row r="38" spans="1:14" ht="20.25">
      <c r="A38" s="1"/>
      <c r="B38" s="9" t="s">
        <v>15</v>
      </c>
      <c r="C38" s="10" t="s">
        <v>16</v>
      </c>
      <c r="D38" s="24"/>
      <c r="E38" s="25"/>
      <c r="F38" s="25"/>
      <c r="G38" s="25"/>
      <c r="H38" s="25"/>
      <c r="I38" s="26"/>
      <c r="J38" s="27"/>
      <c r="K38" s="28" t="e">
        <f>J38/J50*100</f>
        <v>#DIV/0!</v>
      </c>
      <c r="L38" s="30">
        <f>J50*11/100</f>
        <v>0</v>
      </c>
      <c r="M38" s="30"/>
      <c r="N38" s="58">
        <v>0.142</v>
      </c>
    </row>
    <row r="39" spans="1:14" ht="20.25">
      <c r="A39" s="1"/>
      <c r="B39" s="31"/>
      <c r="C39" s="32" t="s">
        <v>17</v>
      </c>
      <c r="D39" s="33"/>
      <c r="E39" s="34"/>
      <c r="F39" s="34"/>
      <c r="G39" s="34"/>
      <c r="H39" s="34"/>
      <c r="I39" s="35"/>
      <c r="J39" s="36"/>
      <c r="K39" s="37" t="e">
        <f>J39/J50*100</f>
        <v>#DIV/0!</v>
      </c>
      <c r="L39" s="39">
        <f>J50*11/100</f>
        <v>0</v>
      </c>
      <c r="M39" s="39"/>
      <c r="N39" s="59">
        <v>0.1423</v>
      </c>
    </row>
    <row r="40" spans="1:14" ht="21" thickBot="1">
      <c r="A40" s="1"/>
      <c r="B40" s="40"/>
      <c r="C40" s="41" t="s">
        <v>18</v>
      </c>
      <c r="D40" s="42"/>
      <c r="E40" s="43"/>
      <c r="F40" s="43"/>
      <c r="G40" s="43"/>
      <c r="H40" s="43"/>
      <c r="I40" s="44"/>
      <c r="J40" s="45"/>
      <c r="K40" s="46" t="e">
        <f>J40/J50*100</f>
        <v>#DIV/0!</v>
      </c>
      <c r="L40" s="48">
        <f>J50*22/100</f>
        <v>0</v>
      </c>
      <c r="M40" s="48"/>
      <c r="N40" s="59">
        <v>0.2843</v>
      </c>
    </row>
    <row r="41" spans="1:14" ht="20.25">
      <c r="A41" s="1"/>
      <c r="B41" s="9" t="s">
        <v>19</v>
      </c>
      <c r="C41" s="10" t="s">
        <v>16</v>
      </c>
      <c r="D41" s="24"/>
      <c r="E41" s="25"/>
      <c r="F41" s="25"/>
      <c r="G41" s="25"/>
      <c r="H41" s="25"/>
      <c r="I41" s="26"/>
      <c r="J41" s="27"/>
      <c r="K41" s="28" t="e">
        <f>J41/J50*100</f>
        <v>#DIV/0!</v>
      </c>
      <c r="L41" s="39">
        <f>J50*27/100</f>
        <v>0</v>
      </c>
      <c r="M41" s="39"/>
      <c r="N41" s="59">
        <v>0.2499</v>
      </c>
    </row>
    <row r="42" spans="1:14" ht="20.25">
      <c r="A42" s="1"/>
      <c r="B42" s="31"/>
      <c r="C42" s="32" t="s">
        <v>17</v>
      </c>
      <c r="D42" s="33"/>
      <c r="E42" s="34"/>
      <c r="F42" s="34"/>
      <c r="G42" s="34"/>
      <c r="H42" s="34"/>
      <c r="I42" s="35"/>
      <c r="J42" s="36"/>
      <c r="K42" s="37" t="e">
        <f>J42/J50*100</f>
        <v>#DIV/0!</v>
      </c>
      <c r="L42" s="39">
        <f>J50*29/100</f>
        <v>0</v>
      </c>
      <c r="M42" s="39"/>
      <c r="N42" s="59">
        <v>0.2749</v>
      </c>
    </row>
    <row r="43" spans="1:14" ht="21" thickBot="1">
      <c r="A43" s="1"/>
      <c r="B43" s="40"/>
      <c r="C43" s="41" t="s">
        <v>18</v>
      </c>
      <c r="D43" s="42"/>
      <c r="E43" s="43"/>
      <c r="F43" s="43"/>
      <c r="G43" s="43"/>
      <c r="H43" s="43"/>
      <c r="I43" s="44"/>
      <c r="J43" s="45"/>
      <c r="K43" s="46" t="e">
        <f>J43/J50*100</f>
        <v>#DIV/0!</v>
      </c>
      <c r="L43" s="39">
        <f>J50*56/100</f>
        <v>0</v>
      </c>
      <c r="M43" s="39"/>
      <c r="N43" s="59">
        <v>0.5248</v>
      </c>
    </row>
    <row r="44" spans="1:14" ht="20.25">
      <c r="A44" s="1"/>
      <c r="B44" s="9" t="s">
        <v>20</v>
      </c>
      <c r="C44" s="10" t="s">
        <v>16</v>
      </c>
      <c r="D44" s="24"/>
      <c r="E44" s="25"/>
      <c r="F44" s="25"/>
      <c r="G44" s="25"/>
      <c r="H44" s="25"/>
      <c r="I44" s="26"/>
      <c r="J44" s="27"/>
      <c r="K44" s="28" t="e">
        <f>J44/J50*100</f>
        <v>#DIV/0!</v>
      </c>
      <c r="L44" s="30">
        <f>J50*1/100</f>
        <v>0</v>
      </c>
      <c r="M44" s="30"/>
      <c r="N44" s="59">
        <v>0.0051</v>
      </c>
    </row>
    <row r="45" spans="1:14" ht="20.25">
      <c r="A45" s="1"/>
      <c r="B45" s="31"/>
      <c r="C45" s="32" t="s">
        <v>17</v>
      </c>
      <c r="D45" s="33"/>
      <c r="E45" s="34"/>
      <c r="F45" s="34"/>
      <c r="G45" s="34"/>
      <c r="H45" s="34"/>
      <c r="I45" s="35"/>
      <c r="J45" s="36"/>
      <c r="K45" s="37" t="e">
        <f>J45/J50*100</f>
        <v>#DIV/0!</v>
      </c>
      <c r="L45" s="39">
        <f>J50*1/100</f>
        <v>0</v>
      </c>
      <c r="M45" s="39"/>
      <c r="N45" s="59">
        <v>0.0051</v>
      </c>
    </row>
    <row r="46" spans="1:14" ht="21" thickBot="1">
      <c r="A46" s="1"/>
      <c r="B46" s="40"/>
      <c r="C46" s="41" t="s">
        <v>18</v>
      </c>
      <c r="D46" s="42"/>
      <c r="E46" s="43"/>
      <c r="F46" s="43"/>
      <c r="G46" s="43"/>
      <c r="H46" s="43"/>
      <c r="I46" s="44"/>
      <c r="J46" s="45"/>
      <c r="K46" s="46" t="e">
        <f>J46/J50*100</f>
        <v>#DIV/0!</v>
      </c>
      <c r="L46" s="48">
        <f>J50*2/100</f>
        <v>0</v>
      </c>
      <c r="M46" s="48"/>
      <c r="N46" s="59">
        <v>0.01</v>
      </c>
    </row>
    <row r="47" spans="1:14" ht="20.25">
      <c r="A47" s="1"/>
      <c r="B47" s="9" t="s">
        <v>21</v>
      </c>
      <c r="C47" s="10" t="s">
        <v>16</v>
      </c>
      <c r="D47" s="24"/>
      <c r="E47" s="25"/>
      <c r="F47" s="25"/>
      <c r="G47" s="25"/>
      <c r="H47" s="25"/>
      <c r="I47" s="26"/>
      <c r="J47" s="27"/>
      <c r="K47" s="28" t="e">
        <f>J47/J50*100</f>
        <v>#DIV/0!</v>
      </c>
      <c r="L47" s="30">
        <f>J50*10/100</f>
        <v>0</v>
      </c>
      <c r="M47" s="30"/>
      <c r="N47" s="59">
        <v>0.0876</v>
      </c>
    </row>
    <row r="48" spans="1:14" ht="20.25">
      <c r="A48" s="1"/>
      <c r="B48" s="31"/>
      <c r="C48" s="32" t="s">
        <v>17</v>
      </c>
      <c r="D48" s="33"/>
      <c r="E48" s="34"/>
      <c r="F48" s="34"/>
      <c r="G48" s="34"/>
      <c r="H48" s="34"/>
      <c r="I48" s="35"/>
      <c r="J48" s="36"/>
      <c r="K48" s="37" t="e">
        <f>J48/J50*100</f>
        <v>#DIV/0!</v>
      </c>
      <c r="L48" s="39">
        <f>J50*10/100</f>
        <v>0</v>
      </c>
      <c r="M48" s="39"/>
      <c r="N48" s="59">
        <v>0.0931</v>
      </c>
    </row>
    <row r="49" spans="1:14" ht="21" thickBot="1">
      <c r="A49" s="1"/>
      <c r="B49" s="40"/>
      <c r="C49" s="41" t="s">
        <v>18</v>
      </c>
      <c r="D49" s="42"/>
      <c r="E49" s="43"/>
      <c r="F49" s="43"/>
      <c r="G49" s="43"/>
      <c r="H49" s="43"/>
      <c r="I49" s="44"/>
      <c r="J49" s="45"/>
      <c r="K49" s="46" t="e">
        <f>J49/J50*100</f>
        <v>#DIV/0!</v>
      </c>
      <c r="L49" s="48">
        <f>J50*20/100</f>
        <v>0</v>
      </c>
      <c r="M49" s="48"/>
      <c r="N49" s="59">
        <v>0.1806</v>
      </c>
    </row>
    <row r="50" spans="1:14" ht="21" thickBot="1">
      <c r="A50" s="1"/>
      <c r="B50" s="40" t="s">
        <v>22</v>
      </c>
      <c r="C50" s="41"/>
      <c r="D50" s="42"/>
      <c r="E50" s="43"/>
      <c r="F50" s="43"/>
      <c r="G50" s="43"/>
      <c r="H50" s="43"/>
      <c r="I50" s="44"/>
      <c r="J50" s="54"/>
      <c r="K50" s="15" t="e">
        <f>J50/J50*100</f>
        <v>#DIV/0!</v>
      </c>
      <c r="L50" s="48">
        <f>L40+L43+L46+L49</f>
        <v>0</v>
      </c>
      <c r="M50" s="48"/>
      <c r="N50" s="60">
        <v>1</v>
      </c>
    </row>
  </sheetData>
  <mergeCells count="4">
    <mergeCell ref="A1:G1"/>
    <mergeCell ref="J25:L25"/>
    <mergeCell ref="K26:L26"/>
    <mergeCell ref="K27:L27"/>
  </mergeCells>
  <printOptions/>
  <pageMargins left="0.75" right="0.75" top="1" bottom="1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jmalesela</dc:creator>
  <cp:keywords/>
  <dc:description/>
  <cp:lastModifiedBy>User</cp:lastModifiedBy>
  <cp:lastPrinted>2004-06-21T06:38:51Z</cp:lastPrinted>
  <dcterms:created xsi:type="dcterms:W3CDTF">2004-04-05T05:53:14Z</dcterms:created>
  <dcterms:modified xsi:type="dcterms:W3CDTF">2004-06-23T06:33:05Z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