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05" yWindow="8385" windowWidth="12120" windowHeight="8445" activeTab="3"/>
  </bookViews>
  <sheets>
    <sheet name="Afrikaans p.1" sheetId="1" r:id="rId1"/>
    <sheet name="English p.1 " sheetId="2" r:id="rId2"/>
    <sheet name="Verification Signatures" sheetId="3" r:id="rId3"/>
    <sheet name="SCHEDULE " sheetId="4" r:id="rId4"/>
  </sheets>
  <definedNames>
    <definedName name="_xlnm.Print_Area" localSheetId="0">'Afrikaans p.1'!$A$1:$W$36</definedName>
    <definedName name="_xlnm.Print_Area" localSheetId="3">'SCHEDULE '!$A$1:$AH$48</definedName>
    <definedName name="_xlnm.Print_Titles" localSheetId="3">'SCHEDULE '!$1:$12</definedName>
  </definedNames>
  <calcPr fullCalcOnLoad="1"/>
</workbook>
</file>

<file path=xl/sharedStrings.xml><?xml version="1.0" encoding="utf-8"?>
<sst xmlns="http://schemas.openxmlformats.org/spreadsheetml/2006/main" count="254" uniqueCount="204">
  <si>
    <t>Current grade ( - current year )</t>
  </si>
  <si>
    <t>WES-KAAP ONDERWYSDEPARTEMENT</t>
  </si>
  <si>
    <t>WESTERN CAPE EDUCATION DEPARTMENT</t>
  </si>
  <si>
    <t>ISEBE LEMFUNDO LENTSHONA KOLONI</t>
  </si>
  <si>
    <t>NAME of SCHOOL:</t>
  </si>
  <si>
    <t>GRADE</t>
  </si>
  <si>
    <t>YEAR</t>
  </si>
  <si>
    <t>Term 4</t>
  </si>
  <si>
    <t>Department / Phase Head</t>
  </si>
  <si>
    <t>Principal</t>
  </si>
  <si>
    <t>COLUMN</t>
  </si>
  <si>
    <t>COMPLETE FOR TERMS ONE TO THREE</t>
  </si>
  <si>
    <t>NUMBER in CLASS / GRADE</t>
  </si>
  <si>
    <t>NUMBER OF LEARNERS PROGRESSING APPROPRIATELY</t>
  </si>
  <si>
    <t>NUMBER OF LEARNERS IN NEED OF SUPPORT TO PROGRESS</t>
  </si>
  <si>
    <t>Not achieved</t>
  </si>
  <si>
    <t>Number / Nommer</t>
  </si>
  <si>
    <t>CLASSIFICATION                         KLASSIFIKASIE</t>
  </si>
  <si>
    <t>DAYS ABSENT/ DAE AFWESIG</t>
  </si>
  <si>
    <t>YEARS in PHASE / JARE in FASE</t>
  </si>
  <si>
    <t>Outstanding achievement</t>
  </si>
  <si>
    <t>Meritorious achievement</t>
  </si>
  <si>
    <t>Substantial achievement</t>
  </si>
  <si>
    <t>Adequate achievement</t>
  </si>
  <si>
    <t>Moderate achievement</t>
  </si>
  <si>
    <t>Elementary achievement</t>
  </si>
  <si>
    <t>HOME LANGUAGE / HUISTAAL</t>
  </si>
  <si>
    <t>MATHEMATICS / WISKUNDE</t>
  </si>
  <si>
    <t>ARTS &amp; CULTURE   / KUNS EN KULTUUR</t>
  </si>
  <si>
    <t>LIFE ORIENTATION / LEWENSORIËNTERING</t>
  </si>
  <si>
    <t>TECHNOLOGY  /   TEGNOLOGIE</t>
  </si>
  <si>
    <t>SOCIAL SCIENCES                                      SOSIALE WETENSKAPPE</t>
  </si>
  <si>
    <r>
      <t xml:space="preserve">At least a " moderate achievement" or level 3 rating in the </t>
    </r>
    <r>
      <rPr>
        <b/>
        <sz val="8"/>
        <rFont val="Arial"/>
        <family val="2"/>
      </rPr>
      <t>four other</t>
    </r>
    <r>
      <rPr>
        <sz val="8"/>
        <rFont val="Arial"/>
        <family val="0"/>
      </rPr>
      <t xml:space="preserve"> Learning Areas</t>
    </r>
  </si>
  <si>
    <r>
      <t xml:space="preserve">At least an " elementary achievement" or level 2 rating in the other Official Language; </t>
    </r>
    <r>
      <rPr>
        <b/>
        <sz val="8"/>
        <rFont val="Arial"/>
        <family val="2"/>
      </rPr>
      <t>and</t>
    </r>
  </si>
  <si>
    <t>CONDONATION WILL ONLY BE ALLOWED IN THE FOLLOWING CASES</t>
  </si>
  <si>
    <r>
      <t xml:space="preserve">When he/she achieves "elementary achievement" in Languages ; </t>
    </r>
    <r>
      <rPr>
        <b/>
        <sz val="8"/>
        <rFont val="Arial"/>
        <family val="2"/>
      </rPr>
      <t>or</t>
    </r>
  </si>
  <si>
    <r>
      <t xml:space="preserve">When he/she achieves "elementary achievement" or level 2 in Mathematics ; </t>
    </r>
    <r>
      <rPr>
        <b/>
        <sz val="8"/>
        <rFont val="Arial"/>
        <family val="2"/>
      </rPr>
      <t>or</t>
    </r>
  </si>
  <si>
    <r>
      <t xml:space="preserve">When he/she achieves " elementary achievement" or level 2 in only </t>
    </r>
    <r>
      <rPr>
        <b/>
        <sz val="8"/>
        <rFont val="Arial"/>
        <family val="2"/>
      </rPr>
      <t>one of the four</t>
    </r>
    <r>
      <rPr>
        <sz val="8"/>
        <rFont val="Arial"/>
        <family val="2"/>
      </rPr>
      <t xml:space="preserve"> other Learning Areas required for promotion</t>
    </r>
  </si>
  <si>
    <t>Rating code</t>
  </si>
  <si>
    <t>COMPLETE FOR TERM FOUR 0NLY</t>
  </si>
  <si>
    <t>NUMBER PROMOTED (P)</t>
  </si>
  <si>
    <t>NUMBER CONDONED (C)</t>
  </si>
  <si>
    <t>NATIONAL CODING SYSTEM     GRADE 7-12</t>
  </si>
  <si>
    <t>PERCENTAGES</t>
  </si>
  <si>
    <t>DESCRIPTION OF COMPETENCE</t>
  </si>
  <si>
    <t>80-100</t>
  </si>
  <si>
    <t>70-79</t>
  </si>
  <si>
    <t>60-69</t>
  </si>
  <si>
    <t>50-59</t>
  </si>
  <si>
    <t>40-49</t>
  </si>
  <si>
    <t>30-39</t>
  </si>
  <si>
    <t>0-29</t>
  </si>
  <si>
    <t>Row I: Surname</t>
  </si>
  <si>
    <t>Number of days absent per term</t>
  </si>
  <si>
    <t>Terms</t>
  </si>
  <si>
    <t xml:space="preserve">Indicate % and codes per Learning Area </t>
  </si>
  <si>
    <t>FIVE ROWS PER LEARNER</t>
  </si>
  <si>
    <t>Term  1</t>
  </si>
  <si>
    <t>Circuit Manager or  Delegated District Official</t>
  </si>
  <si>
    <t>EMDC:</t>
  </si>
  <si>
    <t>NUMBER NOT PROMOTED (NP)</t>
  </si>
  <si>
    <t>SCHOOL STAMP</t>
  </si>
  <si>
    <t>SURNAME   /  VAN</t>
  </si>
  <si>
    <t>%</t>
  </si>
  <si>
    <t>WCED  - GRADE 9 PROGRESSION AND PROMOTION SCHEDULE</t>
  </si>
  <si>
    <t>WKOD -  GRAAD 9 VORDERING- EN BEVORDERINGSKEDULE</t>
  </si>
  <si>
    <r>
      <t xml:space="preserve">1st/2nd ADD. LANGUAGE </t>
    </r>
    <r>
      <rPr>
        <vertAlign val="superscript"/>
        <sz val="7"/>
        <rFont val="Arial"/>
        <family val="0"/>
      </rPr>
      <t xml:space="preserve">   </t>
    </r>
    <r>
      <rPr>
        <sz val="7"/>
        <rFont val="Arial"/>
        <family val="0"/>
      </rPr>
      <t xml:space="preserve"> </t>
    </r>
  </si>
  <si>
    <t>1e/ 2de ADD. TAAL</t>
  </si>
  <si>
    <t>ECON. MAN. SCIENCES                        EKON. &amp; BEST. WETENSKAPPE</t>
  </si>
  <si>
    <t>PREVIOUS GRADE / VORIGE GRAAD</t>
  </si>
  <si>
    <t>CURRENT GRADE/ HUIDIGE GRAAD</t>
  </si>
  <si>
    <t>NEXT GRADE  / VOLGENDE GRAAD</t>
  </si>
  <si>
    <t xml:space="preserve">Row 3: CEMIS number </t>
  </si>
  <si>
    <t>Classification: Previous grade ( - year before)</t>
  </si>
  <si>
    <t xml:space="preserve">    Achievement Code for term 1</t>
  </si>
  <si>
    <t>Achievement Code for term 2</t>
  </si>
  <si>
    <t xml:space="preserve">    Achievement Code for term 3</t>
  </si>
  <si>
    <t xml:space="preserve">    Achievement Code for term 4</t>
  </si>
  <si>
    <t xml:space="preserve"> Promotion Result (P / NP) - end of year</t>
  </si>
  <si>
    <t>LEARNER PERFORMANCE  /  LEERDERPRESTASIE (CTA INCLUDED /GTA INGESLUIT)</t>
  </si>
  <si>
    <t>Support needed (Y) / ( N) Terms 1-4</t>
  </si>
  <si>
    <t xml:space="preserve">GRADE 9 </t>
  </si>
  <si>
    <t>PROMOTION REQUIREMENTS GRADE 9 GAZETTE 29626 ( 12 FEBRUARY 2007 )</t>
  </si>
  <si>
    <t>NATURAL SCIENCES         NATUURWETENSKAPPE</t>
  </si>
  <si>
    <t>GRADE:</t>
  </si>
  <si>
    <t>YEAR:</t>
  </si>
  <si>
    <t>Page</t>
  </si>
  <si>
    <t>of</t>
  </si>
  <si>
    <t>JAAR:</t>
  </si>
  <si>
    <t>GRAAD:</t>
  </si>
  <si>
    <t>Bladsy</t>
  </si>
  <si>
    <t>van</t>
  </si>
  <si>
    <t>PROGRESSION AND PROMOTION SCHEDULE FOR GRADE 9</t>
  </si>
  <si>
    <t>SURNAME AND NAME INDICATING CORRECTNESS AND APPROVAL</t>
  </si>
  <si>
    <t>VERIFYING SIGNATURES ON THE LAST PAGE OF THE SCHEDULE</t>
  </si>
  <si>
    <t xml:space="preserve">                       SCHOOL STAMP ON EACH PAGE OF SCHEDULE</t>
  </si>
  <si>
    <t>Term 2</t>
  </si>
  <si>
    <t>Term 3</t>
  </si>
  <si>
    <t xml:space="preserve">GUIDELINES FOR THE COMPLETION OF THE SCHEDULE                       </t>
  </si>
  <si>
    <t>Indicates the numerical order for the number of learners (e.g. 1, 2, 3,…)</t>
  </si>
  <si>
    <t xml:space="preserve">Row 2: Full Name(s) </t>
  </si>
  <si>
    <t xml:space="preserve">    Number of years spent in the phase including the current year </t>
  </si>
  <si>
    <t xml:space="preserve">Report card: Cummulative % and Code for the year  </t>
  </si>
  <si>
    <r>
      <t xml:space="preserve">Next grade ( - following year ) </t>
    </r>
    <r>
      <rPr>
        <b/>
        <i/>
        <sz val="8"/>
        <rFont val="Arial"/>
        <family val="2"/>
      </rPr>
      <t>To be completed in Term 4 only</t>
    </r>
  </si>
  <si>
    <r>
      <t xml:space="preserve">Information pertinent to the promotion, </t>
    </r>
    <r>
      <rPr>
        <b/>
        <sz val="8"/>
        <rFont val="Arial"/>
        <family val="2"/>
      </rPr>
      <t xml:space="preserve">condonation (C) </t>
    </r>
    <r>
      <rPr>
        <sz val="8"/>
        <rFont val="Arial"/>
        <family val="0"/>
      </rPr>
      <t>or retention of a learner</t>
    </r>
  </si>
  <si>
    <r>
      <t xml:space="preserve">At least a " moderate achievement" or level 3 rating in one of the Official Languages offered </t>
    </r>
    <r>
      <rPr>
        <b/>
        <sz val="8"/>
        <rFont val="Arial"/>
        <family val="2"/>
      </rPr>
      <t>and</t>
    </r>
    <r>
      <rPr>
        <sz val="8"/>
        <rFont val="Arial"/>
        <family val="0"/>
      </rPr>
      <t xml:space="preserve"> Mathematics;</t>
    </r>
  </si>
  <si>
    <r>
      <t xml:space="preserve">A learner will be promoted if he/she satisfies the requirements of both Continuous Assessment (75%)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the external assessment (25%) components of all Learning Areas.</t>
    </r>
  </si>
  <si>
    <r>
      <t xml:space="preserve">EXEMPTIONS: </t>
    </r>
    <r>
      <rPr>
        <sz val="8"/>
        <rFont val="Arial"/>
        <family val="2"/>
      </rPr>
      <t>For information about exemptions for special needs language / dyscalcula / dyslexIa refer to Gazette 29626, p23.</t>
    </r>
  </si>
  <si>
    <t>FULL NAME(S) / VOLLE VOORNAME</t>
  </si>
  <si>
    <t xml:space="preserve">Terms 1-4: Need Support (Y/N)                       Kwartale1-4: Ondersteuning (J/N)                            Row 5: Promotion Result: (P/NP)                           Ry 5:  Bevorderingsuitslag (B/NB) </t>
  </si>
  <si>
    <t>REMARKS  / OPMERKINGS                                                                                    (Including approved condonations (C) and exemptions / Goedgekeurde konsessies en kondonerings ingesluit)</t>
  </si>
  <si>
    <t>NAAM VAN SKOOL:</t>
  </si>
  <si>
    <t>OBOS:</t>
  </si>
  <si>
    <t>VAN EN VOORNAME OM KORREKTHEID EN GOEDKEURING AAN TE DUI</t>
  </si>
  <si>
    <t>Kwartaal 1</t>
  </si>
  <si>
    <t>Kwartaal 2</t>
  </si>
  <si>
    <t>Kwartaal 3</t>
  </si>
  <si>
    <t>Kwartaal 4</t>
  </si>
  <si>
    <t>Departements-/Fasehoof</t>
  </si>
  <si>
    <t>Prinsipaal</t>
  </si>
  <si>
    <t>Kringbestuurder of gedelegeerde distriksbeampte</t>
  </si>
  <si>
    <t>KOLOM</t>
  </si>
  <si>
    <t>RIGLYNE BY DIE INVUL VAN DIE SKEDULE</t>
  </si>
  <si>
    <t>Dui die numeriese orde vir die aantal leerders aan (bv. 1, 2, 3…)</t>
  </si>
  <si>
    <t>Reël 1: Van</t>
  </si>
  <si>
    <t>Reël 2: Volle voornaam/voorname</t>
  </si>
  <si>
    <t>Reël 3: SOBIS-nommer</t>
  </si>
  <si>
    <t>Aantal dae afwesig per kwartaal</t>
  </si>
  <si>
    <t>Aantal jaar in die fase deurgebring, insluitend huidige jaar</t>
  </si>
  <si>
    <t>Kwartale</t>
  </si>
  <si>
    <t>Dui % en kodes per leerarea aan</t>
  </si>
  <si>
    <t>Ondersteuning benodig (J/N) Kwartaal 1-4</t>
  </si>
  <si>
    <t>Verslagkaart: Kumulatiewe % en kode vir die jaar</t>
  </si>
  <si>
    <t>Klassifikasie: Vorige graad (vorige jaar)</t>
  </si>
  <si>
    <t>Huidige graad (huidige jaar)</t>
  </si>
  <si>
    <r>
      <t xml:space="preserve">Volgende graad (volgende jaar) </t>
    </r>
    <r>
      <rPr>
        <b/>
        <sz val="8"/>
        <rFont val="Arial"/>
        <family val="2"/>
      </rPr>
      <t>Moet slegs in Kwartaal 4 ingevul word</t>
    </r>
  </si>
  <si>
    <r>
      <t xml:space="preserve">Inligting met betrekking tot die bevordering, </t>
    </r>
    <r>
      <rPr>
        <b/>
        <sz val="8"/>
        <rFont val="Arial"/>
        <family val="2"/>
      </rPr>
      <t>kondonering (K)</t>
    </r>
    <r>
      <rPr>
        <sz val="8"/>
        <rFont val="Arial"/>
        <family val="2"/>
      </rPr>
      <t xml:space="preserve"> of terughouding van die leerder</t>
    </r>
  </si>
  <si>
    <t>Prestasiekode vir Kwartaal 1</t>
  </si>
  <si>
    <t>Prestasiekode vir Kwartaal 2</t>
  </si>
  <si>
    <t>Prestasiekode vir Kwartaal 3</t>
  </si>
  <si>
    <t>Prestasiekode vir Kwartaal 4</t>
  </si>
  <si>
    <t>VERIFIëRENDE HANDTEKENINGE OP DIE LAASTE BLAD VAN DIE SKEDULE</t>
  </si>
  <si>
    <t>VUL IN VIR KWARTAAL 1 - 3</t>
  </si>
  <si>
    <t>AANTAL LEERDERS WAT TOEPASLIK VORDER</t>
  </si>
  <si>
    <t>AANTAL LEERDERS WAT ONDERSTEUNING NODIG HET OM TE VORDER</t>
  </si>
  <si>
    <t>VUL IN SLEGS VIR KWARTAAL 4</t>
  </si>
  <si>
    <t>AANTAL BEVORDER (B)</t>
  </si>
  <si>
    <t>AANTAL GEKONDONEER (K)</t>
  </si>
  <si>
    <t>AANTAL NIE BEVORDER NIE (NB)</t>
  </si>
  <si>
    <t>Graderingskode</t>
  </si>
  <si>
    <t>PERSENTASIES</t>
  </si>
  <si>
    <t>BESKRYWING VAN BEVOEGDHEID</t>
  </si>
  <si>
    <t>Uitmuntende prestasie</t>
  </si>
  <si>
    <t>Verdienstelike prestasie</t>
  </si>
  <si>
    <t>Beduidende prestasie</t>
  </si>
  <si>
    <t>Voldoende prestasie</t>
  </si>
  <si>
    <t>Matige prestasie</t>
  </si>
  <si>
    <t>Basiese prestasie</t>
  </si>
  <si>
    <t>Ontoereikend</t>
  </si>
  <si>
    <r>
      <t xml:space="preserve">Ten minste 'n "basiese prestasie" (vlak 2) in die ander amptelike taal; </t>
    </r>
    <r>
      <rPr>
        <b/>
        <sz val="8"/>
        <rFont val="Arial"/>
        <family val="2"/>
      </rPr>
      <t>en</t>
    </r>
  </si>
  <si>
    <r>
      <t xml:space="preserve">Ten minste 'n "matige prestasie" (vlak 3) in die </t>
    </r>
    <r>
      <rPr>
        <b/>
        <sz val="8"/>
        <rFont val="Arial"/>
        <family val="2"/>
      </rPr>
      <t>vier ander</t>
    </r>
    <r>
      <rPr>
        <sz val="8"/>
        <rFont val="Arial"/>
        <family val="2"/>
      </rPr>
      <t xml:space="preserve"> leerareas</t>
    </r>
  </si>
  <si>
    <r>
      <t xml:space="preserve">n Leerder sal bevorder word indien hy/sy voldoen aan die vereistes vir deurlopende assessering (75%) </t>
    </r>
    <r>
      <rPr>
        <b/>
        <sz val="8"/>
        <rFont val="Arial"/>
        <family val="2"/>
      </rPr>
      <t xml:space="preserve">en </t>
    </r>
    <r>
      <rPr>
        <sz val="8"/>
        <rFont val="Arial"/>
        <family val="2"/>
      </rPr>
      <t>eksterne assessering (25%) van alle leerareas</t>
    </r>
    <r>
      <rPr>
        <sz val="8"/>
        <rFont val="Arial"/>
        <family val="2"/>
      </rPr>
      <t>.</t>
    </r>
  </si>
  <si>
    <t>KONDONERING SAL SLEGS IN DIE VOLGENDE GEVALLE OORWEEG WORD</t>
  </si>
  <si>
    <r>
      <t xml:space="preserve">Indien hy/sy "basiese prestasie" (vlak 2) in Wiskunde bereik; </t>
    </r>
    <r>
      <rPr>
        <b/>
        <sz val="8"/>
        <rFont val="Arial"/>
        <family val="2"/>
      </rPr>
      <t>of</t>
    </r>
  </si>
  <si>
    <r>
      <t xml:space="preserve">Indien hy/sy "basiese prestasie" in Tale bereik; </t>
    </r>
    <r>
      <rPr>
        <b/>
        <sz val="8"/>
        <rFont val="Arial"/>
        <family val="2"/>
      </rPr>
      <t>of</t>
    </r>
  </si>
  <si>
    <r>
      <t xml:space="preserve">Indien hy/sy "basiese prestasie" (vlak 2) in slegs </t>
    </r>
    <r>
      <rPr>
        <b/>
        <sz val="8"/>
        <rFont val="Arial"/>
        <family val="2"/>
      </rPr>
      <t>een van die vier</t>
    </r>
    <r>
      <rPr>
        <sz val="8"/>
        <rFont val="Arial"/>
        <family val="2"/>
      </rPr>
      <t xml:space="preserve"> ander leerareas bereik wat vir bevordering vereis word</t>
    </r>
  </si>
  <si>
    <r>
      <t xml:space="preserve">VRYSTELLINGS: </t>
    </r>
    <r>
      <rPr>
        <sz val="8"/>
        <rFont val="Arial"/>
        <family val="2"/>
      </rPr>
      <t xml:space="preserve">Vir inliging oor vrystelling vir spesiale behoeftes tale/ diskalkulie/disleksie, verwys na </t>
    </r>
    <r>
      <rPr>
        <i/>
        <sz val="8"/>
        <rFont val="Arial"/>
        <family val="2"/>
      </rPr>
      <t>Staatskoerant</t>
    </r>
    <r>
      <rPr>
        <sz val="8"/>
        <rFont val="Arial"/>
        <family val="2"/>
      </rPr>
      <t xml:space="preserve"> 29626, p23.</t>
    </r>
  </si>
  <si>
    <t>SKOOLSTEMPEL</t>
  </si>
  <si>
    <t>VYF REëLS PER LEERDER</t>
  </si>
  <si>
    <t xml:space="preserve">Kondonering sal slegs oorweeg word indien 'n leerder die volledige kurrikulum gevolg en aan al die vereistes voldoen het (d.w.s. al 8 leerareas en ooreenstemmende voorgeskrewe take afgehandel het). </t>
  </si>
  <si>
    <t>SKOOLSTEMPEL OP ELKE BLAD VAN DIE SKEDULE</t>
  </si>
  <si>
    <t xml:space="preserve">Condonation may be considered only if a learner followed and completed the full curriculum requirements (i.e. completed all 8 Learning Areas and corresponding prescribed tasks). </t>
  </si>
  <si>
    <t>Bevorderingsuitslag (B/NB) - einde van die jaar</t>
  </si>
  <si>
    <r>
      <t>HANDTEKENINGE</t>
    </r>
    <r>
      <rPr>
        <b/>
        <sz val="11"/>
        <rFont val="Arial"/>
        <family val="2"/>
      </rPr>
      <t xml:space="preserve"> WAT VERIFIKASIE VAN KORREKTHEID EN GOEDKEURING AANDUI / </t>
    </r>
    <r>
      <rPr>
        <b/>
        <u val="single"/>
        <sz val="11"/>
        <rFont val="Arial"/>
        <family val="2"/>
      </rPr>
      <t>SIGNATURES</t>
    </r>
    <r>
      <rPr>
        <b/>
        <sz val="11"/>
        <rFont val="Arial"/>
        <family val="2"/>
      </rPr>
      <t xml:space="preserve"> INDICATING VERIFICATION OF CORRECTNESS AND APPROVAL </t>
    </r>
  </si>
  <si>
    <t>DISTRIK / DISTRICT:</t>
  </si>
  <si>
    <t>NAAM VAN SKOOL / NAME OF SCHOOL:</t>
  </si>
  <si>
    <t xml:space="preserve">KLASONDERWYSER / CLASS TEACHER </t>
  </si>
  <si>
    <t>PRINSIPAAL / PRINCIPAL</t>
  </si>
  <si>
    <t>KRINGBESTUURDER OF GEDELEGEERDE DISTRIKSBEAMPTE / CIRCUIT MANAGER OR DELEGATED DISTRICT OFFICIAL (SLEGS VIERDE KWARTAAL / TERM FOUR ONLY):</t>
  </si>
  <si>
    <t>OPSOMMING VAN GRAADUITSLAE / SUMMARY OF GRADE RESULTS</t>
  </si>
  <si>
    <t>VUL IN VIR KWARTAAL EEN TOT DRIE / COMPLETE FOR TERMS ONE TO THREE</t>
  </si>
  <si>
    <t>VUL IN SLEGS VIR KWARTAAL 4 / COMPLETE FOR TERM 4 ONLY</t>
  </si>
  <si>
    <t>AANTAL IN GRAAD / NUMBER in  GRADE</t>
  </si>
  <si>
    <t>AANTAL LEERDERS WAT TOEPASLIK VORDER / NUMBER OF LEARNERS PROGRESSING APPROPRIATELY</t>
  </si>
  <si>
    <t>AANTAL LEERDERS WAT ONDERSTEUNING BENODIG OM TE VORDER / NUMBER OF LEARNERS IN NEED OF SUPPORT TO PROGRESS</t>
  </si>
  <si>
    <t>AANTAL BEVORDER / NUMBER PROMOTED (P)</t>
  </si>
  <si>
    <t>AANTAL NIE BEVORDER / NUMBER NOT PROMOTED (NP)</t>
  </si>
  <si>
    <t>AANTAL GEKONDONEER / NUMBER CONDONED (C)</t>
  </si>
  <si>
    <t>DEPARTEMENTS-/FASEHOOF / DEPARTMENT/PHASE HEAD</t>
  </si>
  <si>
    <t>Code / Kode</t>
  </si>
  <si>
    <t>TERMS / KWARTALE</t>
  </si>
  <si>
    <t>Final % and CODE / Fin % en KODE</t>
  </si>
  <si>
    <t>VORDERINGS- EN BEVORDERINGSKEDULE VIR GRAAD 9</t>
  </si>
  <si>
    <r>
      <t xml:space="preserve">BEVORDERINGSVEREISTES GRAAD 9 </t>
    </r>
    <r>
      <rPr>
        <b/>
        <i/>
        <sz val="9"/>
        <rFont val="Arial"/>
        <family val="2"/>
      </rPr>
      <t xml:space="preserve">STAATSKOERANT </t>
    </r>
    <r>
      <rPr>
        <b/>
        <sz val="9"/>
        <rFont val="Arial"/>
        <family val="2"/>
      </rPr>
      <t xml:space="preserve"> 29626 (12 FEBRUARIE 2007)</t>
    </r>
  </si>
  <si>
    <r>
      <t xml:space="preserve">Ten minste 'n "matige prestasie" (vlak 3) in een van die amptelike tale </t>
    </r>
    <r>
      <rPr>
        <b/>
        <sz val="8"/>
        <rFont val="Arial"/>
        <family val="2"/>
      </rPr>
      <t>en</t>
    </r>
    <r>
      <rPr>
        <sz val="8"/>
        <rFont val="Arial"/>
        <family val="2"/>
      </rPr>
      <t xml:space="preserve"> Wiskunde</t>
    </r>
    <r>
      <rPr>
        <sz val="8"/>
        <rFont val="Arial"/>
        <family val="0"/>
      </rPr>
      <t>;</t>
    </r>
  </si>
  <si>
    <t>SKOOLSTEMPEL /SCHOOL STAMP</t>
  </si>
  <si>
    <t>CEMIS NUMBER /      SOBIS-NOMMER</t>
  </si>
  <si>
    <t>Finale % en KODE</t>
  </si>
  <si>
    <t>LEERDERS PER GRAAD/KLAS IN ALFABETIESE ORDE</t>
  </si>
  <si>
    <t>AANTAL IN GRAAD/KLAS</t>
  </si>
  <si>
    <t>LEARNERS PER GRADE/CLASS IN ALPHABETICAL ORDER</t>
  </si>
  <si>
    <t>WKOD 100</t>
  </si>
  <si>
    <t>WCED 100</t>
  </si>
  <si>
    <t xml:space="preserve">    Final % and CODE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</si>
</sst>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b/>
      <sz val="8"/>
      <name val="Arial Narrow"/>
      <family val="2"/>
    </font>
    <font>
      <vertAlign val="superscript"/>
      <sz val="7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ck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ck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 vertical="center" indent="1"/>
    </xf>
    <xf numFmtId="0" fontId="0" fillId="0" borderId="27" xfId="0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 vertical="center" indent="1"/>
    </xf>
    <xf numFmtId="0" fontId="0" fillId="0" borderId="31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32" xfId="0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" fillId="0" borderId="35" xfId="0" applyFont="1" applyBorder="1" applyAlignment="1" applyProtection="1">
      <alignment horizontal="left" textRotation="90" wrapText="1"/>
      <protection/>
    </xf>
    <xf numFmtId="0" fontId="7" fillId="0" borderId="37" xfId="0" applyFont="1" applyBorder="1" applyAlignment="1" applyProtection="1">
      <alignment horizontal="center" textRotation="90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40" xfId="0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/>
    </xf>
    <xf numFmtId="0" fontId="3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2" fillId="0" borderId="63" xfId="0" applyFont="1" applyBorder="1" applyAlignment="1">
      <alignment/>
    </xf>
    <xf numFmtId="0" fontId="1" fillId="0" borderId="64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4" fillId="0" borderId="69" xfId="0" applyFont="1" applyBorder="1" applyAlignment="1">
      <alignment/>
    </xf>
    <xf numFmtId="0" fontId="14" fillId="0" borderId="7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wrapText="1"/>
    </xf>
    <xf numFmtId="0" fontId="16" fillId="0" borderId="71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/>
    </xf>
    <xf numFmtId="0" fontId="16" fillId="0" borderId="72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72" xfId="0" applyFont="1" applyBorder="1" applyAlignment="1">
      <alignment/>
    </xf>
    <xf numFmtId="0" fontId="0" fillId="0" borderId="58" xfId="0" applyBorder="1" applyAlignment="1">
      <alignment/>
    </xf>
    <xf numFmtId="0" fontId="0" fillId="0" borderId="63" xfId="0" applyBorder="1" applyAlignment="1">
      <alignment/>
    </xf>
    <xf numFmtId="0" fontId="2" fillId="0" borderId="73" xfId="0" applyFont="1" applyBorder="1" applyAlignment="1">
      <alignment horizontal="center" vertical="center"/>
    </xf>
    <xf numFmtId="0" fontId="0" fillId="0" borderId="58" xfId="0" applyBorder="1" applyAlignment="1">
      <alignment horizontal="left" wrapText="1"/>
    </xf>
    <xf numFmtId="0" fontId="16" fillId="0" borderId="58" xfId="0" applyFont="1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74" xfId="0" applyBorder="1" applyAlignment="1">
      <alignment/>
    </xf>
    <xf numFmtId="0" fontId="0" fillId="0" borderId="72" xfId="0" applyBorder="1" applyAlignment="1">
      <alignment horizontal="left" wrapText="1"/>
    </xf>
    <xf numFmtId="0" fontId="16" fillId="0" borderId="59" xfId="0" applyFont="1" applyBorder="1" applyAlignment="1">
      <alignment horizontal="left" wrapText="1"/>
    </xf>
    <xf numFmtId="0" fontId="16" fillId="0" borderId="75" xfId="0" applyFont="1" applyBorder="1" applyAlignment="1">
      <alignment wrapText="1"/>
    </xf>
    <xf numFmtId="0" fontId="16" fillId="0" borderId="58" xfId="0" applyFont="1" applyBorder="1" applyAlignment="1">
      <alignment wrapText="1"/>
    </xf>
    <xf numFmtId="0" fontId="16" fillId="0" borderId="76" xfId="0" applyFont="1" applyBorder="1" applyAlignment="1">
      <alignment wrapText="1"/>
    </xf>
    <xf numFmtId="0" fontId="0" fillId="0" borderId="77" xfId="0" applyBorder="1" applyAlignment="1">
      <alignment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59" xfId="0" applyBorder="1" applyAlignment="1">
      <alignment vertical="center"/>
    </xf>
    <xf numFmtId="0" fontId="17" fillId="0" borderId="72" xfId="0" applyFont="1" applyBorder="1" applyAlignment="1">
      <alignment horizontal="left" wrapText="1"/>
    </xf>
    <xf numFmtId="0" fontId="17" fillId="0" borderId="58" xfId="0" applyFont="1" applyBorder="1" applyAlignment="1">
      <alignment horizontal="left" wrapText="1"/>
    </xf>
    <xf numFmtId="0" fontId="0" fillId="0" borderId="72" xfId="0" applyBorder="1" applyAlignment="1">
      <alignment/>
    </xf>
    <xf numFmtId="0" fontId="0" fillId="0" borderId="72" xfId="0" applyBorder="1" applyAlignment="1">
      <alignment wrapText="1"/>
    </xf>
    <xf numFmtId="0" fontId="0" fillId="0" borderId="59" xfId="0" applyBorder="1" applyAlignment="1">
      <alignment/>
    </xf>
    <xf numFmtId="0" fontId="17" fillId="0" borderId="8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7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left" vertical="center" indent="1"/>
    </xf>
    <xf numFmtId="0" fontId="4" fillId="0" borderId="82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4" fillId="0" borderId="83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1" fillId="0" borderId="29" xfId="0" applyFont="1" applyBorder="1" applyAlignment="1">
      <alignment vertical="center"/>
    </xf>
    <xf numFmtId="0" fontId="4" fillId="0" borderId="84" xfId="0" applyFont="1" applyBorder="1" applyAlignment="1">
      <alignment horizontal="left" vertical="center" indent="1"/>
    </xf>
    <xf numFmtId="0" fontId="4" fillId="0" borderId="85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11" fillId="0" borderId="86" xfId="0" applyFont="1" applyBorder="1" applyAlignment="1" applyProtection="1">
      <alignment horizontal="center" vertical="center"/>
      <protection hidden="1"/>
    </xf>
    <xf numFmtId="0" fontId="11" fillId="0" borderId="87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92" xfId="0" applyBorder="1" applyAlignment="1">
      <alignment wrapText="1"/>
    </xf>
    <xf numFmtId="0" fontId="0" fillId="0" borderId="93" xfId="0" applyBorder="1" applyAlignment="1">
      <alignment wrapText="1"/>
    </xf>
    <xf numFmtId="0" fontId="1" fillId="0" borderId="92" xfId="0" applyFont="1" applyBorder="1" applyAlignment="1">
      <alignment horizontal="left" wrapText="1"/>
    </xf>
    <xf numFmtId="0" fontId="1" fillId="0" borderId="93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5" xfId="0" applyFont="1" applyBorder="1" applyAlignment="1">
      <alignment horizontal="left" indent="1"/>
    </xf>
    <xf numFmtId="0" fontId="6" fillId="0" borderId="96" xfId="0" applyFont="1" applyBorder="1" applyAlignment="1">
      <alignment horizontal="left" indent="1"/>
    </xf>
    <xf numFmtId="0" fontId="6" fillId="0" borderId="92" xfId="0" applyFont="1" applyBorder="1" applyAlignment="1">
      <alignment horizontal="left" indent="1"/>
    </xf>
    <xf numFmtId="0" fontId="4" fillId="0" borderId="9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99" xfId="0" applyFont="1" applyBorder="1" applyAlignment="1">
      <alignment wrapText="1"/>
    </xf>
    <xf numFmtId="0" fontId="3" fillId="0" borderId="100" xfId="0" applyFont="1" applyBorder="1" applyAlignment="1">
      <alignment wrapText="1"/>
    </xf>
    <xf numFmtId="0" fontId="6" fillId="0" borderId="10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indent="1"/>
    </xf>
    <xf numFmtId="0" fontId="1" fillId="0" borderId="106" xfId="0" applyFont="1" applyBorder="1" applyAlignment="1">
      <alignment horizontal="left" indent="1"/>
    </xf>
    <xf numFmtId="0" fontId="0" fillId="0" borderId="10" xfId="0" applyBorder="1" applyAlignment="1">
      <alignment wrapText="1"/>
    </xf>
    <xf numFmtId="0" fontId="0" fillId="0" borderId="103" xfId="0" applyBorder="1" applyAlignment="1">
      <alignment wrapText="1"/>
    </xf>
    <xf numFmtId="0" fontId="3" fillId="0" borderId="8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4" fillId="0" borderId="10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3" xfId="0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24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2" fillId="0" borderId="111" xfId="0" applyFont="1" applyBorder="1" applyAlignment="1">
      <alignment horizontal="left" indent="1"/>
    </xf>
    <xf numFmtId="0" fontId="2" fillId="0" borderId="112" xfId="0" applyFont="1" applyBorder="1" applyAlignment="1">
      <alignment horizontal="left" indent="1"/>
    </xf>
    <xf numFmtId="0" fontId="2" fillId="0" borderId="113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2" fillId="0" borderId="114" xfId="0" applyFont="1" applyBorder="1" applyAlignment="1">
      <alignment horizontal="left" indent="1"/>
    </xf>
    <xf numFmtId="0" fontId="2" fillId="0" borderId="115" xfId="0" applyFont="1" applyBorder="1" applyAlignment="1">
      <alignment horizontal="left" indent="1"/>
    </xf>
    <xf numFmtId="0" fontId="2" fillId="0" borderId="116" xfId="0" applyFont="1" applyBorder="1" applyAlignment="1">
      <alignment horizontal="left" indent="1"/>
    </xf>
    <xf numFmtId="0" fontId="2" fillId="0" borderId="1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18" xfId="0" applyFont="1" applyBorder="1" applyAlignment="1">
      <alignment horizontal="left" indent="1"/>
    </xf>
    <xf numFmtId="0" fontId="2" fillId="0" borderId="1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2" fillId="0" borderId="121" xfId="0" applyFont="1" applyBorder="1" applyAlignment="1">
      <alignment horizontal="left" indent="1"/>
    </xf>
    <xf numFmtId="0" fontId="2" fillId="0" borderId="122" xfId="0" applyFont="1" applyBorder="1" applyAlignment="1">
      <alignment horizontal="left" indent="1"/>
    </xf>
    <xf numFmtId="0" fontId="2" fillId="0" borderId="123" xfId="0" applyFont="1" applyBorder="1" applyAlignment="1">
      <alignment horizontal="left" indent="1"/>
    </xf>
    <xf numFmtId="0" fontId="2" fillId="0" borderId="124" xfId="0" applyFont="1" applyBorder="1" applyAlignment="1">
      <alignment horizontal="left" indent="1"/>
    </xf>
    <xf numFmtId="0" fontId="2" fillId="0" borderId="125" xfId="0" applyFont="1" applyBorder="1" applyAlignment="1">
      <alignment horizontal="left" indent="1"/>
    </xf>
    <xf numFmtId="0" fontId="2" fillId="0" borderId="126" xfId="0" applyFont="1" applyBorder="1" applyAlignment="1">
      <alignment horizontal="left" indent="1"/>
    </xf>
    <xf numFmtId="0" fontId="2" fillId="0" borderId="82" xfId="0" applyFont="1" applyBorder="1" applyAlignment="1">
      <alignment horizontal="left" wrapText="1"/>
    </xf>
    <xf numFmtId="0" fontId="0" fillId="0" borderId="57" xfId="0" applyBorder="1" applyAlignment="1">
      <alignment wrapText="1"/>
    </xf>
    <xf numFmtId="0" fontId="4" fillId="0" borderId="82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2" fillId="0" borderId="71" xfId="0" applyFont="1" applyBorder="1" applyAlignment="1">
      <alignment horizontal="left" wrapText="1"/>
    </xf>
    <xf numFmtId="0" fontId="0" fillId="0" borderId="58" xfId="0" applyBorder="1" applyAlignment="1">
      <alignment wrapText="1"/>
    </xf>
    <xf numFmtId="0" fontId="4" fillId="0" borderId="102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81" xfId="0" applyFont="1" applyBorder="1" applyAlignment="1">
      <alignment horizontal="left" vertical="center" indent="1"/>
    </xf>
    <xf numFmtId="0" fontId="4" fillId="0" borderId="71" xfId="0" applyFont="1" applyBorder="1" applyAlignment="1">
      <alignment horizontal="left" wrapText="1" indent="1"/>
    </xf>
    <xf numFmtId="0" fontId="0" fillId="0" borderId="58" xfId="0" applyBorder="1" applyAlignment="1">
      <alignment horizontal="left" wrapText="1" indent="1"/>
    </xf>
    <xf numFmtId="0" fontId="0" fillId="0" borderId="59" xfId="0" applyBorder="1" applyAlignment="1">
      <alignment horizontal="left" wrapText="1" indent="1"/>
    </xf>
    <xf numFmtId="0" fontId="4" fillId="0" borderId="7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indent="1"/>
    </xf>
    <xf numFmtId="0" fontId="1" fillId="0" borderId="81" xfId="0" applyFont="1" applyBorder="1" applyAlignment="1">
      <alignment horizontal="left" indent="1"/>
    </xf>
    <xf numFmtId="0" fontId="0" fillId="0" borderId="59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10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29" xfId="0" applyFont="1" applyBorder="1" applyAlignment="1">
      <alignment horizontal="left" vertical="center" wrapText="1" indent="1"/>
    </xf>
    <xf numFmtId="0" fontId="0" fillId="0" borderId="63" xfId="0" applyBorder="1" applyAlignment="1">
      <alignment horizontal="center" vertical="center" wrapText="1"/>
    </xf>
    <xf numFmtId="0" fontId="4" fillId="0" borderId="130" xfId="0" applyFont="1" applyBorder="1" applyAlignment="1">
      <alignment horizontal="left" vertical="center" wrapText="1" indent="1"/>
    </xf>
    <xf numFmtId="0" fontId="0" fillId="0" borderId="131" xfId="0" applyBorder="1" applyAlignment="1">
      <alignment horizontal="left" vertical="center" wrapText="1" indent="1"/>
    </xf>
    <xf numFmtId="0" fontId="0" fillId="0" borderId="132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1" fillId="0" borderId="130" xfId="0" applyFont="1" applyBorder="1" applyAlignment="1">
      <alignment horizontal="left" wrapText="1" indent="1"/>
    </xf>
    <xf numFmtId="0" fontId="1" fillId="0" borderId="131" xfId="0" applyFont="1" applyBorder="1" applyAlignment="1">
      <alignment horizontal="left" wrapText="1" indent="1"/>
    </xf>
    <xf numFmtId="0" fontId="1" fillId="0" borderId="83" xfId="0" applyFont="1" applyBorder="1" applyAlignment="1">
      <alignment horizontal="left" wrapText="1" indent="1"/>
    </xf>
    <xf numFmtId="0" fontId="0" fillId="0" borderId="134" xfId="0" applyBorder="1" applyAlignment="1">
      <alignment horizontal="left" wrapText="1" indent="1"/>
    </xf>
    <xf numFmtId="0" fontId="0" fillId="0" borderId="77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134" xfId="0" applyBorder="1" applyAlignment="1">
      <alignment horizontal="left" vertical="center" wrapText="1" indent="1"/>
    </xf>
    <xf numFmtId="0" fontId="0" fillId="0" borderId="77" xfId="0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0" fontId="1" fillId="0" borderId="26" xfId="0" applyFont="1" applyBorder="1" applyAlignment="1" applyProtection="1">
      <alignment horizontal="left" vertical="center" wrapText="1" indent="1"/>
      <protection locked="0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1" fillId="0" borderId="2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" fillId="0" borderId="132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6" fillId="0" borderId="10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6" fillId="0" borderId="137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138" xfId="0" applyFont="1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38" xfId="0" applyBorder="1" applyAlignment="1">
      <alignment horizontal="center"/>
    </xf>
    <xf numFmtId="0" fontId="1" fillId="0" borderId="139" xfId="0" applyFont="1" applyBorder="1" applyAlignment="1">
      <alignment horizontal="left" vertical="center" wrapText="1" indent="1"/>
    </xf>
    <xf numFmtId="0" fontId="1" fillId="0" borderId="131" xfId="0" applyFont="1" applyBorder="1" applyAlignment="1">
      <alignment horizontal="left" vertical="center" wrapText="1" indent="1"/>
    </xf>
    <xf numFmtId="0" fontId="1" fillId="0" borderId="140" xfId="0" applyFont="1" applyBorder="1" applyAlignment="1">
      <alignment horizontal="left" vertical="center" wrapText="1" indent="1"/>
    </xf>
    <xf numFmtId="0" fontId="1" fillId="0" borderId="10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4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101" xfId="0" applyFont="1" applyBorder="1" applyAlignment="1" quotePrefix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" fillId="0" borderId="101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39" xfId="0" applyFont="1" applyBorder="1" applyAlignment="1">
      <alignment horizontal="left" vertical="center" indent="1"/>
    </xf>
    <xf numFmtId="0" fontId="1" fillId="0" borderId="131" xfId="0" applyFont="1" applyBorder="1" applyAlignment="1">
      <alignment horizontal="left" vertical="center" indent="1"/>
    </xf>
    <xf numFmtId="0" fontId="1" fillId="0" borderId="140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101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4" fillId="0" borderId="141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110" xfId="0" applyFont="1" applyBorder="1" applyAlignment="1">
      <alignment horizontal="left" vertical="center" wrapText="1"/>
    </xf>
    <xf numFmtId="0" fontId="1" fillId="0" borderId="134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4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vertical="center" wrapText="1"/>
    </xf>
    <xf numFmtId="0" fontId="1" fillId="0" borderId="96" xfId="0" applyFont="1" applyBorder="1" applyAlignment="1">
      <alignment horizontal="left" vertical="center" wrapText="1" indent="1"/>
    </xf>
    <xf numFmtId="0" fontId="0" fillId="0" borderId="92" xfId="0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wrapText="1" indent="1"/>
    </xf>
    <xf numFmtId="0" fontId="3" fillId="0" borderId="141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1" fillId="0" borderId="96" xfId="0" applyFont="1" applyBorder="1" applyAlignment="1">
      <alignment horizontal="left" wrapText="1"/>
    </xf>
    <xf numFmtId="0" fontId="0" fillId="0" borderId="92" xfId="0" applyBorder="1" applyAlignment="1">
      <alignment wrapText="1"/>
    </xf>
    <xf numFmtId="0" fontId="3" fillId="0" borderId="135" xfId="0" applyFont="1" applyBorder="1" applyAlignment="1">
      <alignment horizontal="center" wrapText="1"/>
    </xf>
    <xf numFmtId="0" fontId="0" fillId="0" borderId="100" xfId="0" applyBorder="1" applyAlignment="1">
      <alignment wrapText="1"/>
    </xf>
    <xf numFmtId="0" fontId="0" fillId="0" borderId="136" xfId="0" applyBorder="1" applyAlignment="1">
      <alignment wrapText="1"/>
    </xf>
    <xf numFmtId="0" fontId="3" fillId="0" borderId="14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0" fillId="0" borderId="92" xfId="0" applyBorder="1" applyAlignment="1">
      <alignment horizontal="left" wrapText="1"/>
    </xf>
    <xf numFmtId="0" fontId="4" fillId="0" borderId="137" xfId="0" applyFont="1" applyBorder="1" applyAlignment="1">
      <alignment horizontal="left" vertical="center" wrapText="1" indent="1"/>
    </xf>
    <xf numFmtId="0" fontId="0" fillId="0" borderId="138" xfId="0" applyBorder="1" applyAlignment="1">
      <alignment vertical="center" wrapText="1"/>
    </xf>
    <xf numFmtId="0" fontId="4" fillId="0" borderId="130" xfId="0" applyFont="1" applyBorder="1" applyAlignment="1">
      <alignment horizontal="left" vertical="center" wrapText="1"/>
    </xf>
    <xf numFmtId="0" fontId="0" fillId="0" borderId="83" xfId="0" applyBorder="1" applyAlignment="1">
      <alignment wrapText="1"/>
    </xf>
    <xf numFmtId="0" fontId="4" fillId="0" borderId="142" xfId="0" applyFont="1" applyBorder="1" applyAlignment="1">
      <alignment vertical="center" wrapText="1"/>
    </xf>
    <xf numFmtId="0" fontId="0" fillId="0" borderId="143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4" fillId="0" borderId="132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4" fillId="0" borderId="101" xfId="0" applyFont="1" applyBorder="1" applyAlignment="1">
      <alignment horizontal="left" vertical="center" wrapText="1" indent="1"/>
    </xf>
    <xf numFmtId="0" fontId="0" fillId="0" borderId="14" xfId="0" applyBorder="1" applyAlignment="1">
      <alignment vertical="center" wrapText="1"/>
    </xf>
    <xf numFmtId="0" fontId="4" fillId="0" borderId="101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6" fillId="0" borderId="142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6" fillId="0" borderId="144" xfId="0" applyFont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72" xfId="0" applyBorder="1" applyAlignment="1">
      <alignment horizontal="left" wrapText="1"/>
    </xf>
    <xf numFmtId="0" fontId="0" fillId="0" borderId="59" xfId="0" applyBorder="1" applyAlignment="1">
      <alignment wrapText="1"/>
    </xf>
    <xf numFmtId="0" fontId="0" fillId="0" borderId="63" xfId="0" applyBorder="1" applyAlignment="1">
      <alignment wrapText="1"/>
    </xf>
    <xf numFmtId="0" fontId="16" fillId="0" borderId="102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16" fillId="0" borderId="71" xfId="0" applyFont="1" applyBorder="1" applyAlignment="1">
      <alignment horizontal="left" vertical="center" wrapText="1"/>
    </xf>
    <xf numFmtId="0" fontId="0" fillId="0" borderId="58" xfId="0" applyBorder="1" applyAlignment="1">
      <alignment horizontal="left" wrapText="1"/>
    </xf>
    <xf numFmtId="0" fontId="15" fillId="0" borderId="141" xfId="0" applyFont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0" fillId="0" borderId="110" xfId="0" applyBorder="1" applyAlignment="1">
      <alignment wrapText="1"/>
    </xf>
    <xf numFmtId="0" fontId="0" fillId="0" borderId="1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59" xfId="0" applyBorder="1" applyAlignment="1">
      <alignment horizontal="left" wrapText="1"/>
    </xf>
    <xf numFmtId="0" fontId="1" fillId="0" borderId="146" xfId="0" applyFont="1" applyFill="1" applyBorder="1" applyAlignment="1" applyProtection="1">
      <alignment horizontal="center"/>
      <protection locked="0"/>
    </xf>
    <xf numFmtId="0" fontId="1" fillId="0" borderId="147" xfId="0" applyFont="1" applyFill="1" applyBorder="1" applyAlignment="1" applyProtection="1">
      <alignment horizontal="center"/>
      <protection locked="0"/>
    </xf>
    <xf numFmtId="0" fontId="1" fillId="0" borderId="12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48" xfId="0" applyFont="1" applyFill="1" applyBorder="1" applyAlignment="1" applyProtection="1">
      <alignment horizontal="center"/>
      <protection locked="0"/>
    </xf>
    <xf numFmtId="0" fontId="1" fillId="0" borderId="149" xfId="0" applyFont="1" applyFill="1" applyBorder="1" applyAlignment="1" applyProtection="1">
      <alignment horizontal="center"/>
      <protection locked="0"/>
    </xf>
    <xf numFmtId="0" fontId="1" fillId="0" borderId="60" xfId="0" applyFont="1" applyFill="1" applyBorder="1" applyAlignment="1" applyProtection="1">
      <alignment horizontal="center"/>
      <protection locked="0"/>
    </xf>
    <xf numFmtId="0" fontId="1" fillId="0" borderId="150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51" xfId="0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textRotation="90" wrapText="1"/>
      <protection/>
    </xf>
    <xf numFmtId="0" fontId="4" fillId="0" borderId="35" xfId="0" applyFont="1" applyBorder="1" applyAlignment="1" applyProtection="1">
      <alignment horizontal="center" textRotation="90" wrapText="1"/>
      <protection/>
    </xf>
    <xf numFmtId="0" fontId="1" fillId="0" borderId="152" xfId="0" applyFont="1" applyBorder="1" applyAlignment="1" applyProtection="1">
      <alignment horizontal="center" textRotation="90" wrapText="1"/>
      <protection/>
    </xf>
    <xf numFmtId="0" fontId="20" fillId="0" borderId="141" xfId="0" applyFont="1" applyBorder="1" applyAlignment="1" applyProtection="1">
      <alignment horizontal="left" vertical="center" wrapText="1"/>
      <protection locked="0"/>
    </xf>
    <xf numFmtId="0" fontId="20" fillId="0" borderId="153" xfId="0" applyFont="1" applyBorder="1" applyAlignment="1" applyProtection="1">
      <alignment horizontal="left" vertical="center" wrapText="1"/>
      <protection locked="0"/>
    </xf>
    <xf numFmtId="0" fontId="21" fillId="0" borderId="132" xfId="0" applyFont="1" applyBorder="1" applyAlignment="1" applyProtection="1">
      <alignment horizontal="left" vertical="center" wrapText="1"/>
      <protection locked="0"/>
    </xf>
    <xf numFmtId="0" fontId="21" fillId="0" borderId="154" xfId="0" applyFont="1" applyBorder="1" applyAlignment="1" applyProtection="1">
      <alignment horizontal="left" vertical="center" wrapText="1"/>
      <protection locked="0"/>
    </xf>
    <xf numFmtId="0" fontId="20" fillId="0" borderId="130" xfId="0" applyFont="1" applyBorder="1" applyAlignment="1" applyProtection="1">
      <alignment horizontal="left" vertical="center" wrapText="1"/>
      <protection locked="0"/>
    </xf>
    <xf numFmtId="0" fontId="20" fillId="0" borderId="155" xfId="0" applyFont="1" applyBorder="1" applyAlignment="1" applyProtection="1">
      <alignment horizontal="left" vertical="center" wrapText="1"/>
      <protection locked="0"/>
    </xf>
    <xf numFmtId="0" fontId="21" fillId="0" borderId="132" xfId="0" applyFont="1" applyBorder="1" applyAlignment="1" applyProtection="1">
      <alignment horizontal="left" wrapText="1"/>
      <protection locked="0"/>
    </xf>
    <xf numFmtId="0" fontId="21" fillId="0" borderId="154" xfId="0" applyFont="1" applyBorder="1" applyAlignment="1" applyProtection="1">
      <alignment horizontal="left" wrapText="1"/>
      <protection locked="0"/>
    </xf>
    <xf numFmtId="0" fontId="1" fillId="0" borderId="33" xfId="0" applyFont="1" applyBorder="1" applyAlignment="1" applyProtection="1">
      <alignment horizontal="center" vertical="top" wrapText="1"/>
      <protection/>
    </xf>
    <xf numFmtId="0" fontId="1" fillId="0" borderId="32" xfId="0" applyFont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7" fillId="0" borderId="139" xfId="0" applyFont="1" applyBorder="1" applyAlignment="1" applyProtection="1">
      <alignment horizontal="center" textRotation="90" wrapText="1"/>
      <protection/>
    </xf>
    <xf numFmtId="0" fontId="0" fillId="0" borderId="41" xfId="0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7" fillId="0" borderId="83" xfId="0" applyFont="1" applyBorder="1" applyAlignment="1" applyProtection="1">
      <alignment horizontal="center" textRotation="90" wrapText="1"/>
      <protection/>
    </xf>
    <xf numFmtId="0" fontId="7" fillId="0" borderId="41" xfId="0" applyFont="1" applyBorder="1" applyAlignment="1" applyProtection="1">
      <alignment horizontal="center" textRotation="90" wrapText="1"/>
      <protection/>
    </xf>
    <xf numFmtId="0" fontId="7" fillId="0" borderId="38" xfId="0" applyFont="1" applyBorder="1" applyAlignment="1" applyProtection="1">
      <alignment horizontal="center" textRotation="90" wrapText="1"/>
      <protection/>
    </xf>
    <xf numFmtId="0" fontId="21" fillId="0" borderId="137" xfId="0" applyFont="1" applyBorder="1" applyAlignment="1" applyProtection="1">
      <alignment horizontal="left" vertical="center" wrapText="1"/>
      <protection locked="0"/>
    </xf>
    <xf numFmtId="0" fontId="21" fillId="0" borderId="156" xfId="0" applyFont="1" applyBorder="1" applyAlignment="1" applyProtection="1">
      <alignment horizontal="left" vertical="center" wrapText="1"/>
      <protection locked="0"/>
    </xf>
    <xf numFmtId="0" fontId="1" fillId="2" borderId="157" xfId="0" applyFont="1" applyFill="1" applyBorder="1" applyAlignment="1" applyProtection="1">
      <alignment horizontal="center"/>
      <protection locked="0"/>
    </xf>
    <xf numFmtId="0" fontId="1" fillId="2" borderId="158" xfId="0" applyFont="1" applyFill="1" applyBorder="1" applyAlignment="1" applyProtection="1">
      <alignment horizontal="center"/>
      <protection locked="0"/>
    </xf>
    <xf numFmtId="0" fontId="1" fillId="2" borderId="159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wrapText="1"/>
      <protection/>
    </xf>
    <xf numFmtId="0" fontId="0" fillId="0" borderId="152" xfId="0" applyBorder="1" applyAlignment="1" applyProtection="1">
      <alignment wrapText="1"/>
      <protection/>
    </xf>
    <xf numFmtId="0" fontId="4" fillId="0" borderId="145" xfId="0" applyFont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132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3" fillId="0" borderId="10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5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textRotation="90" wrapText="1"/>
      <protection/>
    </xf>
    <xf numFmtId="0" fontId="4" fillId="0" borderId="13" xfId="0" applyFont="1" applyBorder="1" applyAlignment="1" applyProtection="1">
      <alignment horizontal="left" textRotation="90" wrapText="1"/>
      <protection/>
    </xf>
    <xf numFmtId="0" fontId="4" fillId="0" borderId="160" xfId="0" applyFont="1" applyBorder="1" applyAlignment="1" applyProtection="1">
      <alignment horizontal="left" textRotation="90" wrapText="1"/>
      <protection/>
    </xf>
    <xf numFmtId="0" fontId="1" fillId="0" borderId="83" xfId="0" applyFont="1" applyBorder="1" applyAlignment="1" applyProtection="1">
      <alignment horizontal="center" textRotation="90" wrapText="1"/>
      <protection/>
    </xf>
    <xf numFmtId="0" fontId="1" fillId="0" borderId="38" xfId="0" applyFont="1" applyBorder="1" applyAlignment="1" applyProtection="1">
      <alignment horizontal="center" textRotation="90" wrapText="1"/>
      <protection/>
    </xf>
    <xf numFmtId="0" fontId="1" fillId="0" borderId="20" xfId="0" applyFont="1" applyBorder="1" applyAlignment="1" applyProtection="1">
      <alignment horizontal="center" textRotation="90" wrapText="1"/>
      <protection/>
    </xf>
    <xf numFmtId="0" fontId="7" fillId="0" borderId="130" xfId="0" applyFont="1" applyBorder="1" applyAlignment="1" applyProtection="1">
      <alignment horizontal="center" textRotation="90" wrapText="1"/>
      <protection/>
    </xf>
    <xf numFmtId="0" fontId="7" fillId="0" borderId="140" xfId="0" applyFont="1" applyBorder="1" applyAlignment="1" applyProtection="1">
      <alignment horizontal="center" textRotation="90" wrapText="1"/>
      <protection/>
    </xf>
    <xf numFmtId="0" fontId="7" fillId="0" borderId="145" xfId="0" applyFont="1" applyBorder="1" applyAlignment="1" applyProtection="1">
      <alignment horizontal="center" textRotation="90" wrapText="1"/>
      <protection/>
    </xf>
    <xf numFmtId="0" fontId="7" fillId="0" borderId="4" xfId="0" applyFont="1" applyBorder="1" applyAlignment="1" applyProtection="1">
      <alignment horizontal="center" textRotation="90" wrapText="1"/>
      <protection/>
    </xf>
    <xf numFmtId="0" fontId="0" fillId="0" borderId="16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1" fillId="2" borderId="157" xfId="0" applyFont="1" applyFill="1" applyBorder="1" applyAlignment="1" applyProtection="1">
      <alignment horizontal="center" vertical="center"/>
      <protection locked="0"/>
    </xf>
    <xf numFmtId="0" fontId="1" fillId="2" borderId="158" xfId="0" applyFont="1" applyFill="1" applyBorder="1" applyAlignment="1" applyProtection="1">
      <alignment horizontal="center" vertical="center"/>
      <protection locked="0"/>
    </xf>
    <xf numFmtId="0" fontId="1" fillId="2" borderId="159" xfId="0" applyFont="1" applyFill="1" applyBorder="1" applyAlignment="1" applyProtection="1">
      <alignment horizontal="center" vertical="center"/>
      <protection locked="0"/>
    </xf>
    <xf numFmtId="0" fontId="1" fillId="0" borderId="162" xfId="0" applyFont="1" applyFill="1" applyBorder="1" applyAlignment="1" applyProtection="1">
      <alignment horizontal="center" wrapText="1"/>
      <protection/>
    </xf>
    <xf numFmtId="0" fontId="0" fillId="0" borderId="163" xfId="0" applyBorder="1" applyAlignment="1">
      <alignment horizontal="center" wrapText="1"/>
    </xf>
    <xf numFmtId="0" fontId="4" fillId="0" borderId="0" xfId="0" applyFont="1" applyAlignment="1" applyProtection="1">
      <alignment horizontal="left"/>
      <protection/>
    </xf>
    <xf numFmtId="0" fontId="7" fillId="0" borderId="127" xfId="0" applyFont="1" applyBorder="1" applyAlignment="1" applyProtection="1">
      <alignment horizontal="center" textRotation="90" wrapText="1"/>
      <protection/>
    </xf>
    <xf numFmtId="0" fontId="0" fillId="0" borderId="147" xfId="0" applyBorder="1" applyAlignment="1" applyProtection="1">
      <alignment/>
      <protection/>
    </xf>
    <xf numFmtId="0" fontId="0" fillId="0" borderId="128" xfId="0" applyBorder="1" applyAlignment="1" applyProtection="1">
      <alignment/>
      <protection/>
    </xf>
    <xf numFmtId="0" fontId="7" fillId="0" borderId="85" xfId="0" applyFont="1" applyBorder="1" applyAlignment="1" applyProtection="1">
      <alignment horizontal="center" textRotation="90" wrapText="1"/>
      <protection/>
    </xf>
    <xf numFmtId="0" fontId="7" fillId="0" borderId="149" xfId="0" applyFont="1" applyBorder="1" applyAlignment="1" applyProtection="1">
      <alignment horizontal="center" textRotation="90" wrapText="1"/>
      <protection/>
    </xf>
    <xf numFmtId="0" fontId="0" fillId="0" borderId="60" xfId="0" applyBorder="1" applyAlignment="1" applyProtection="1">
      <alignment horizontal="center" textRotation="90" wrapText="1"/>
      <protection/>
    </xf>
    <xf numFmtId="0" fontId="0" fillId="0" borderId="161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52" xfId="0" applyBorder="1" applyAlignment="1" applyProtection="1">
      <alignment horizontal="left" vertical="center"/>
      <protection locked="0"/>
    </xf>
    <xf numFmtId="0" fontId="4" fillId="0" borderId="164" xfId="0" applyFont="1" applyBorder="1" applyAlignment="1" applyProtection="1">
      <alignment horizontal="center" vertical="center" wrapText="1"/>
      <protection/>
    </xf>
    <xf numFmtId="0" fontId="0" fillId="0" borderId="16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130" xfId="0" applyFont="1" applyBorder="1" applyAlignment="1" applyProtection="1">
      <alignment horizontal="center" wrapText="1"/>
      <protection/>
    </xf>
    <xf numFmtId="0" fontId="0" fillId="0" borderId="140" xfId="0" applyBorder="1" applyAlignment="1" applyProtection="1">
      <alignment horizontal="center" wrapText="1"/>
      <protection/>
    </xf>
    <xf numFmtId="0" fontId="0" fillId="0" borderId="132" xfId="0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left" textRotation="90" wrapText="1"/>
      <protection/>
    </xf>
    <xf numFmtId="0" fontId="0" fillId="0" borderId="35" xfId="0" applyBorder="1" applyAlignment="1" applyProtection="1">
      <alignment horizontal="left" textRotation="90" wrapText="1"/>
      <protection/>
    </xf>
    <xf numFmtId="0" fontId="0" fillId="0" borderId="152" xfId="0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106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textRotation="90" wrapText="1"/>
      <protection/>
    </xf>
    <xf numFmtId="0" fontId="7" fillId="0" borderId="22" xfId="0" applyFont="1" applyBorder="1" applyAlignment="1" applyProtection="1">
      <alignment horizontal="center" textRotation="90" wrapText="1"/>
      <protection/>
    </xf>
    <xf numFmtId="0" fontId="0" fillId="0" borderId="151" xfId="0" applyBorder="1" applyAlignment="1" applyProtection="1">
      <alignment horizontal="center" textRotation="90" wrapText="1"/>
      <protection/>
    </xf>
    <xf numFmtId="0" fontId="4" fillId="0" borderId="36" xfId="0" applyFont="1" applyBorder="1" applyAlignment="1" applyProtection="1">
      <alignment horizontal="left" textRotation="90" wrapText="1"/>
      <protection/>
    </xf>
    <xf numFmtId="0" fontId="4" fillId="0" borderId="130" xfId="0" applyFont="1" applyBorder="1" applyAlignment="1" applyProtection="1">
      <alignment horizontal="center" vertical="center" wrapText="1"/>
      <protection/>
    </xf>
    <xf numFmtId="0" fontId="0" fillId="0" borderId="140" xfId="0" applyBorder="1" applyAlignment="1" applyProtection="1">
      <alignment horizontal="center" vertical="center" wrapText="1"/>
      <protection/>
    </xf>
    <xf numFmtId="0" fontId="0" fillId="0" borderId="145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34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 locked="0"/>
    </xf>
    <xf numFmtId="0" fontId="1" fillId="2" borderId="157" xfId="0" applyFont="1" applyFill="1" applyBorder="1" applyAlignment="1" applyProtection="1">
      <alignment horizontal="left"/>
      <protection locked="0"/>
    </xf>
    <xf numFmtId="0" fontId="1" fillId="2" borderId="158" xfId="0" applyFont="1" applyFill="1" applyBorder="1" applyAlignment="1" applyProtection="1">
      <alignment horizontal="left"/>
      <protection locked="0"/>
    </xf>
    <xf numFmtId="0" fontId="1" fillId="2" borderId="159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13</xdr:col>
      <xdr:colOff>600075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9050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13</xdr:col>
      <xdr:colOff>600075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9050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7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7</xdr:col>
      <xdr:colOff>447675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47625</xdr:rowOff>
    </xdr:from>
    <xdr:to>
      <xdr:col>7</xdr:col>
      <xdr:colOff>447675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76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66675</xdr:rowOff>
    </xdr:from>
    <xdr:to>
      <xdr:col>3</xdr:col>
      <xdr:colOff>314325</xdr:colOff>
      <xdr:row>7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85850"/>
          <a:ext cx="11144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45"/>
  <sheetViews>
    <sheetView workbookViewId="0" topLeftCell="A13">
      <selection activeCell="C10" sqref="C6:AC12"/>
    </sheetView>
  </sheetViews>
  <sheetFormatPr defaultColWidth="9.140625" defaultRowHeight="12.75"/>
  <cols>
    <col min="1" max="1" width="1.8515625" style="0" customWidth="1"/>
    <col min="2" max="2" width="3.8515625" style="0" customWidth="1"/>
    <col min="4" max="4" width="16.00390625" style="0" customWidth="1"/>
    <col min="5" max="5" width="5.421875" style="0" customWidth="1"/>
    <col min="6" max="6" width="6.00390625" style="0" customWidth="1"/>
    <col min="7" max="7" width="5.421875" style="0" customWidth="1"/>
    <col min="8" max="8" width="6.421875" style="0" customWidth="1"/>
    <col min="9" max="9" width="5.421875" style="0" customWidth="1"/>
    <col min="10" max="10" width="6.28125" style="0" customWidth="1"/>
    <col min="11" max="11" width="5.57421875" style="0" customWidth="1"/>
    <col min="12" max="12" width="7.00390625" style="0" customWidth="1"/>
    <col min="13" max="13" width="1.28515625" style="0" customWidth="1"/>
    <col min="14" max="15" width="11.140625" style="0" customWidth="1"/>
    <col min="16" max="16" width="6.28125" style="0" customWidth="1"/>
    <col min="17" max="17" width="6.00390625" style="0" customWidth="1"/>
    <col min="18" max="18" width="5.57421875" style="0" customWidth="1"/>
    <col min="19" max="19" width="0.71875" style="0" customWidth="1"/>
    <col min="20" max="20" width="11.00390625" style="0" customWidth="1"/>
    <col min="22" max="22" width="7.57421875" style="0" customWidth="1"/>
    <col min="23" max="23" width="8.7109375" style="0" customWidth="1"/>
  </cols>
  <sheetData>
    <row r="1" spans="2:23" ht="12.75">
      <c r="B1" s="220" t="s">
        <v>1</v>
      </c>
      <c r="C1" s="221"/>
      <c r="D1" s="221"/>
      <c r="E1" s="221"/>
      <c r="F1" s="221"/>
      <c r="G1" s="221"/>
      <c r="H1" s="221"/>
      <c r="I1" s="221"/>
      <c r="J1" s="222"/>
      <c r="L1" s="223"/>
      <c r="M1" s="223"/>
      <c r="N1" s="223"/>
      <c r="O1" s="1"/>
      <c r="Q1" s="224" t="s">
        <v>201</v>
      </c>
      <c r="R1" s="225"/>
      <c r="S1" s="225"/>
      <c r="T1" s="225"/>
      <c r="U1" s="225"/>
      <c r="V1" s="225"/>
      <c r="W1" s="226"/>
    </row>
    <row r="2" spans="2:23" ht="12.75" customHeight="1">
      <c r="B2" s="227" t="s">
        <v>2</v>
      </c>
      <c r="C2" s="228"/>
      <c r="D2" s="228"/>
      <c r="E2" s="228"/>
      <c r="F2" s="228"/>
      <c r="G2" s="228"/>
      <c r="H2" s="228"/>
      <c r="I2" s="228"/>
      <c r="J2" s="229"/>
      <c r="L2" s="223"/>
      <c r="M2" s="223"/>
      <c r="N2" s="223"/>
      <c r="O2" s="1"/>
      <c r="Q2" s="230" t="s">
        <v>192</v>
      </c>
      <c r="R2" s="231"/>
      <c r="S2" s="231"/>
      <c r="T2" s="231"/>
      <c r="U2" s="231"/>
      <c r="V2" s="231"/>
      <c r="W2" s="232"/>
    </row>
    <row r="3" spans="2:23" ht="12.75">
      <c r="B3" s="236" t="s">
        <v>3</v>
      </c>
      <c r="C3" s="237"/>
      <c r="D3" s="237"/>
      <c r="E3" s="237"/>
      <c r="F3" s="237"/>
      <c r="G3" s="237"/>
      <c r="H3" s="237"/>
      <c r="I3" s="237"/>
      <c r="J3" s="238"/>
      <c r="L3" s="223"/>
      <c r="M3" s="223"/>
      <c r="N3" s="223"/>
      <c r="O3" s="1"/>
      <c r="Q3" s="233"/>
      <c r="R3" s="234"/>
      <c r="S3" s="234"/>
      <c r="T3" s="234"/>
      <c r="U3" s="234"/>
      <c r="V3" s="234"/>
      <c r="W3" s="235"/>
    </row>
    <row r="4" spans="12:23" ht="13.5" thickBot="1">
      <c r="L4" s="223"/>
      <c r="M4" s="223"/>
      <c r="N4" s="223"/>
      <c r="O4" s="1"/>
      <c r="Q4" s="239"/>
      <c r="R4" s="240"/>
      <c r="S4" s="240"/>
      <c r="T4" s="240"/>
      <c r="U4" s="240"/>
      <c r="V4" s="240"/>
      <c r="W4" s="241"/>
    </row>
    <row r="5" spans="2:23" ht="16.5" customHeight="1" thickBot="1">
      <c r="B5" s="242" t="s">
        <v>111</v>
      </c>
      <c r="C5" s="243"/>
      <c r="D5" s="243"/>
      <c r="E5" s="243"/>
      <c r="F5" s="87"/>
      <c r="G5" s="4" t="s">
        <v>89</v>
      </c>
      <c r="H5" s="93"/>
      <c r="I5" s="87"/>
      <c r="J5" s="94" t="s">
        <v>88</v>
      </c>
      <c r="K5" s="87"/>
      <c r="L5" s="92"/>
      <c r="N5" s="146" t="s">
        <v>142</v>
      </c>
      <c r="O5" s="147"/>
      <c r="P5" s="147"/>
      <c r="Q5" s="147"/>
      <c r="R5" s="148"/>
      <c r="T5" s="244" t="s">
        <v>145</v>
      </c>
      <c r="U5" s="245"/>
      <c r="V5" s="245"/>
      <c r="W5" s="246"/>
    </row>
    <row r="6" spans="2:23" ht="23.25" customHeight="1" thickBot="1" thickTop="1">
      <c r="B6" s="247" t="s">
        <v>112</v>
      </c>
      <c r="C6" s="248"/>
      <c r="D6" s="88"/>
      <c r="E6" s="88"/>
      <c r="F6" s="88"/>
      <c r="G6" s="88"/>
      <c r="H6" s="88"/>
      <c r="I6" s="88"/>
      <c r="J6" s="88"/>
      <c r="K6" s="95"/>
      <c r="L6" s="96"/>
      <c r="N6" s="249" t="s">
        <v>199</v>
      </c>
      <c r="O6" s="250"/>
      <c r="P6" s="153"/>
      <c r="Q6" s="150"/>
      <c r="R6" s="3"/>
      <c r="T6" s="251" t="s">
        <v>199</v>
      </c>
      <c r="U6" s="252"/>
      <c r="V6" s="252"/>
      <c r="W6" s="3"/>
    </row>
    <row r="7" spans="2:23" ht="36" customHeight="1" thickBot="1" thickTop="1">
      <c r="B7" s="253" t="s">
        <v>113</v>
      </c>
      <c r="C7" s="254"/>
      <c r="D7" s="255"/>
      <c r="E7" s="256" t="s">
        <v>114</v>
      </c>
      <c r="F7" s="257"/>
      <c r="G7" s="256" t="s">
        <v>115</v>
      </c>
      <c r="H7" s="257"/>
      <c r="I7" s="256" t="s">
        <v>116</v>
      </c>
      <c r="J7" s="260"/>
      <c r="K7" s="256" t="s">
        <v>117</v>
      </c>
      <c r="L7" s="267"/>
      <c r="N7" s="268" t="s">
        <v>143</v>
      </c>
      <c r="O7" s="269"/>
      <c r="P7" s="154"/>
      <c r="Q7" s="149"/>
      <c r="R7" s="261"/>
      <c r="T7" s="251" t="s">
        <v>146</v>
      </c>
      <c r="U7" s="252"/>
      <c r="V7" s="252"/>
      <c r="W7" s="3"/>
    </row>
    <row r="8" spans="2:23" ht="15" customHeight="1" thickBot="1" thickTop="1">
      <c r="B8" s="258" t="s">
        <v>118</v>
      </c>
      <c r="C8" s="259"/>
      <c r="D8" s="259"/>
      <c r="E8" s="199"/>
      <c r="F8" s="200"/>
      <c r="G8" s="199"/>
      <c r="H8" s="200"/>
      <c r="I8" s="199"/>
      <c r="J8" s="200"/>
      <c r="K8" s="199"/>
      <c r="L8" s="200"/>
      <c r="N8" s="270"/>
      <c r="O8" s="271"/>
      <c r="P8" s="145"/>
      <c r="Q8" s="150"/>
      <c r="R8" s="272"/>
      <c r="T8" s="251" t="s">
        <v>147</v>
      </c>
      <c r="U8" s="252"/>
      <c r="V8" s="252"/>
      <c r="W8" s="2"/>
    </row>
    <row r="9" spans="2:23" ht="18" customHeight="1" thickBot="1" thickTop="1">
      <c r="B9" s="197" t="s">
        <v>119</v>
      </c>
      <c r="C9" s="198"/>
      <c r="D9" s="198"/>
      <c r="E9" s="199"/>
      <c r="F9" s="200"/>
      <c r="G9" s="199"/>
      <c r="H9" s="200"/>
      <c r="I9" s="199"/>
      <c r="J9" s="200"/>
      <c r="K9" s="199"/>
      <c r="L9" s="200"/>
      <c r="N9" s="268" t="s">
        <v>144</v>
      </c>
      <c r="O9" s="269"/>
      <c r="P9" s="154"/>
      <c r="Q9" s="149"/>
      <c r="R9" s="261"/>
      <c r="T9" s="263" t="s">
        <v>148</v>
      </c>
      <c r="U9" s="264"/>
      <c r="V9" s="264"/>
      <c r="W9" s="273"/>
    </row>
    <row r="10" spans="2:23" ht="25.5" customHeight="1" thickBot="1" thickTop="1">
      <c r="B10" s="275" t="s">
        <v>120</v>
      </c>
      <c r="C10" s="276"/>
      <c r="D10" s="277"/>
      <c r="E10" s="199"/>
      <c r="F10" s="200"/>
      <c r="G10" s="199"/>
      <c r="H10" s="200"/>
      <c r="I10" s="199"/>
      <c r="J10" s="200"/>
      <c r="K10" s="199"/>
      <c r="L10" s="200"/>
      <c r="N10" s="281"/>
      <c r="O10" s="282"/>
      <c r="P10" s="155"/>
      <c r="Q10" s="151"/>
      <c r="R10" s="262"/>
      <c r="T10" s="265"/>
      <c r="U10" s="266"/>
      <c r="V10" s="266"/>
      <c r="W10" s="274"/>
    </row>
    <row r="11" spans="2:23" ht="10.5" customHeight="1" hidden="1" thickBot="1">
      <c r="B11" s="278"/>
      <c r="C11" s="279"/>
      <c r="D11" s="280"/>
      <c r="E11" s="199"/>
      <c r="F11" s="200"/>
      <c r="G11" s="90"/>
      <c r="H11" s="90"/>
      <c r="I11" s="199"/>
      <c r="J11" s="200"/>
      <c r="K11" s="199"/>
      <c r="L11" s="200"/>
      <c r="N11" s="201" t="s">
        <v>42</v>
      </c>
      <c r="O11" s="202"/>
      <c r="P11" s="202"/>
      <c r="Q11" s="202"/>
      <c r="R11" s="202"/>
      <c r="S11" s="202"/>
      <c r="T11" s="202"/>
      <c r="U11" s="202"/>
      <c r="V11" s="202"/>
      <c r="W11" s="203"/>
    </row>
    <row r="12" spans="2:23" ht="30.75" customHeight="1" thickBot="1" thickTop="1">
      <c r="B12" s="204" t="s">
        <v>121</v>
      </c>
      <c r="C12" s="184" t="s">
        <v>122</v>
      </c>
      <c r="D12" s="185"/>
      <c r="E12" s="185"/>
      <c r="F12" s="185"/>
      <c r="G12" s="185"/>
      <c r="H12" s="185"/>
      <c r="I12" s="185"/>
      <c r="J12" s="185"/>
      <c r="K12" s="185"/>
      <c r="L12" s="185"/>
      <c r="N12" s="180" t="s">
        <v>149</v>
      </c>
      <c r="O12" s="181"/>
      <c r="P12" s="181"/>
      <c r="Q12" s="171" t="s">
        <v>150</v>
      </c>
      <c r="R12" s="181"/>
      <c r="S12" s="172"/>
      <c r="T12" s="171" t="s">
        <v>151</v>
      </c>
      <c r="U12" s="181"/>
      <c r="V12" s="181"/>
      <c r="W12" s="206"/>
    </row>
    <row r="13" spans="2:23" ht="9" customHeight="1" thickBot="1">
      <c r="B13" s="205"/>
      <c r="C13" s="208" t="s">
        <v>198</v>
      </c>
      <c r="D13" s="209"/>
      <c r="E13" s="209"/>
      <c r="F13" s="209"/>
      <c r="G13" s="209"/>
      <c r="H13" s="209"/>
      <c r="I13" s="209"/>
      <c r="J13" s="209"/>
      <c r="K13" s="209"/>
      <c r="L13" s="210"/>
      <c r="N13" s="182"/>
      <c r="O13" s="183"/>
      <c r="P13" s="183"/>
      <c r="Q13" s="195"/>
      <c r="R13" s="183"/>
      <c r="S13" s="196"/>
      <c r="T13" s="195"/>
      <c r="U13" s="183"/>
      <c r="V13" s="183"/>
      <c r="W13" s="207"/>
    </row>
    <row r="14" spans="2:23" ht="14.25" customHeight="1" thickBot="1" thickTop="1">
      <c r="B14" s="205"/>
      <c r="C14" s="211"/>
      <c r="D14" s="212"/>
      <c r="E14" s="212"/>
      <c r="F14" s="212"/>
      <c r="G14" s="212"/>
      <c r="H14" s="212"/>
      <c r="I14" s="212"/>
      <c r="J14" s="212"/>
      <c r="K14" s="212"/>
      <c r="L14" s="213"/>
      <c r="N14" s="189">
        <v>7</v>
      </c>
      <c r="O14" s="190"/>
      <c r="P14" s="191"/>
      <c r="Q14" s="214" t="s">
        <v>45</v>
      </c>
      <c r="R14" s="215"/>
      <c r="S14" s="216"/>
      <c r="T14" s="217" t="s">
        <v>152</v>
      </c>
      <c r="U14" s="218"/>
      <c r="V14" s="218"/>
      <c r="W14" s="219"/>
    </row>
    <row r="15" spans="2:23" ht="16.5" customHeight="1" thickTop="1">
      <c r="B15" s="14">
        <v>1</v>
      </c>
      <c r="C15" s="192" t="s">
        <v>123</v>
      </c>
      <c r="D15" s="193"/>
      <c r="E15" s="193"/>
      <c r="F15" s="193"/>
      <c r="G15" s="193"/>
      <c r="H15" s="193"/>
      <c r="I15" s="193"/>
      <c r="J15" s="193"/>
      <c r="K15" s="193"/>
      <c r="L15" s="194"/>
      <c r="N15" s="186">
        <v>6</v>
      </c>
      <c r="O15" s="187"/>
      <c r="P15" s="188"/>
      <c r="Q15" s="174" t="s">
        <v>46</v>
      </c>
      <c r="R15" s="175"/>
      <c r="S15" s="176"/>
      <c r="T15" s="177" t="s">
        <v>153</v>
      </c>
      <c r="U15" s="169"/>
      <c r="V15" s="169"/>
      <c r="W15" s="170"/>
    </row>
    <row r="16" spans="2:23" ht="12.75" customHeight="1">
      <c r="B16" s="283">
        <v>2</v>
      </c>
      <c r="C16" s="285" t="s">
        <v>124</v>
      </c>
      <c r="D16" s="286"/>
      <c r="E16" s="286"/>
      <c r="F16" s="286"/>
      <c r="G16" s="286"/>
      <c r="H16" s="286"/>
      <c r="I16" s="286"/>
      <c r="J16" s="286"/>
      <c r="K16" s="286"/>
      <c r="L16" s="287"/>
      <c r="N16" s="186">
        <v>5</v>
      </c>
      <c r="O16" s="187"/>
      <c r="P16" s="188"/>
      <c r="Q16" s="174" t="s">
        <v>47</v>
      </c>
      <c r="R16" s="175"/>
      <c r="S16" s="176"/>
      <c r="T16" s="177" t="s">
        <v>154</v>
      </c>
      <c r="U16" s="169"/>
      <c r="V16" s="169"/>
      <c r="W16" s="170"/>
    </row>
    <row r="17" spans="2:23" ht="12.75" customHeight="1">
      <c r="B17" s="284"/>
      <c r="C17" s="288" t="s">
        <v>125</v>
      </c>
      <c r="D17" s="289"/>
      <c r="E17" s="289"/>
      <c r="F17" s="289"/>
      <c r="G17" s="289"/>
      <c r="H17" s="289"/>
      <c r="I17" s="289"/>
      <c r="J17" s="289"/>
      <c r="K17" s="289"/>
      <c r="L17" s="290"/>
      <c r="N17" s="186">
        <v>4</v>
      </c>
      <c r="O17" s="187"/>
      <c r="P17" s="188"/>
      <c r="Q17" s="174" t="s">
        <v>48</v>
      </c>
      <c r="R17" s="175"/>
      <c r="S17" s="176"/>
      <c r="T17" s="177" t="s">
        <v>155</v>
      </c>
      <c r="U17" s="169"/>
      <c r="V17" s="169"/>
      <c r="W17" s="170"/>
    </row>
    <row r="18" spans="2:23" ht="12.75" customHeight="1">
      <c r="B18" s="284"/>
      <c r="C18" s="288" t="s">
        <v>126</v>
      </c>
      <c r="D18" s="289"/>
      <c r="E18" s="289"/>
      <c r="F18" s="289"/>
      <c r="G18" s="289"/>
      <c r="H18" s="289"/>
      <c r="I18" s="289"/>
      <c r="J18" s="289"/>
      <c r="K18" s="289"/>
      <c r="L18" s="290"/>
      <c r="N18" s="186">
        <v>3</v>
      </c>
      <c r="O18" s="187"/>
      <c r="P18" s="188"/>
      <c r="Q18" s="174" t="s">
        <v>49</v>
      </c>
      <c r="R18" s="175"/>
      <c r="S18" s="176"/>
      <c r="T18" s="177" t="s">
        <v>156</v>
      </c>
      <c r="U18" s="169"/>
      <c r="V18" s="169"/>
      <c r="W18" s="170"/>
    </row>
    <row r="19" spans="2:23" ht="12.75" customHeight="1">
      <c r="B19" s="12">
        <v>3</v>
      </c>
      <c r="C19" s="285" t="s">
        <v>127</v>
      </c>
      <c r="D19" s="286"/>
      <c r="E19" s="286"/>
      <c r="F19" s="286"/>
      <c r="G19" s="286"/>
      <c r="H19" s="286"/>
      <c r="I19" s="286"/>
      <c r="J19" s="286"/>
      <c r="K19" s="286"/>
      <c r="L19" s="287"/>
      <c r="N19" s="294">
        <v>2</v>
      </c>
      <c r="O19" s="295"/>
      <c r="P19" s="296"/>
      <c r="Q19" s="174" t="s">
        <v>50</v>
      </c>
      <c r="R19" s="175"/>
      <c r="S19" s="176"/>
      <c r="T19" s="177" t="s">
        <v>157</v>
      </c>
      <c r="U19" s="169"/>
      <c r="V19" s="169"/>
      <c r="W19" s="170"/>
    </row>
    <row r="20" spans="2:23" ht="13.5" customHeight="1" thickBot="1">
      <c r="B20" s="12">
        <v>4</v>
      </c>
      <c r="C20" s="8" t="s">
        <v>128</v>
      </c>
      <c r="D20" s="8"/>
      <c r="E20" s="8"/>
      <c r="F20" s="8"/>
      <c r="G20" s="8"/>
      <c r="H20" s="8"/>
      <c r="I20" s="8"/>
      <c r="J20" s="8"/>
      <c r="K20" s="6"/>
      <c r="L20" s="9"/>
      <c r="N20" s="300">
        <v>1</v>
      </c>
      <c r="O20" s="301"/>
      <c r="P20" s="302"/>
      <c r="Q20" s="303" t="s">
        <v>51</v>
      </c>
      <c r="R20" s="304"/>
      <c r="S20" s="305"/>
      <c r="T20" s="178" t="s">
        <v>158</v>
      </c>
      <c r="U20" s="179"/>
      <c r="V20" s="179"/>
      <c r="W20" s="173"/>
    </row>
    <row r="21" spans="2:23" ht="13.5" customHeight="1" thickBot="1">
      <c r="B21" s="12">
        <v>5</v>
      </c>
      <c r="C21" s="288" t="s">
        <v>129</v>
      </c>
      <c r="D21" s="289"/>
      <c r="E21" s="289"/>
      <c r="F21" s="289"/>
      <c r="G21" s="289"/>
      <c r="H21" s="289"/>
      <c r="I21" s="289"/>
      <c r="J21" s="289"/>
      <c r="K21" s="289"/>
      <c r="L21" s="290"/>
      <c r="N21" s="297" t="s">
        <v>193</v>
      </c>
      <c r="O21" s="298"/>
      <c r="P21" s="298"/>
      <c r="Q21" s="298"/>
      <c r="R21" s="298"/>
      <c r="S21" s="298"/>
      <c r="T21" s="298"/>
      <c r="U21" s="298"/>
      <c r="V21" s="298"/>
      <c r="W21" s="299"/>
    </row>
    <row r="22" spans="2:23" ht="23.25" customHeight="1">
      <c r="B22" s="12">
        <v>6</v>
      </c>
      <c r="C22" s="288" t="s">
        <v>130</v>
      </c>
      <c r="D22" s="289"/>
      <c r="E22" s="289"/>
      <c r="F22" s="289"/>
      <c r="G22" s="289"/>
      <c r="H22" s="289"/>
      <c r="I22" s="289"/>
      <c r="J22" s="289"/>
      <c r="K22" s="289"/>
      <c r="L22" s="290"/>
      <c r="N22" s="291" t="s">
        <v>194</v>
      </c>
      <c r="O22" s="292"/>
      <c r="P22" s="292"/>
      <c r="Q22" s="292"/>
      <c r="R22" s="292"/>
      <c r="S22" s="292"/>
      <c r="T22" s="292"/>
      <c r="U22" s="292"/>
      <c r="V22" s="292"/>
      <c r="W22" s="293"/>
    </row>
    <row r="23" spans="2:23" ht="12.75" customHeight="1">
      <c r="B23" s="27">
        <v>7</v>
      </c>
      <c r="C23" s="306" t="s">
        <v>131</v>
      </c>
      <c r="D23" s="307"/>
      <c r="E23" s="307"/>
      <c r="F23" s="307"/>
      <c r="G23" s="307"/>
      <c r="H23" s="307"/>
      <c r="I23" s="307"/>
      <c r="J23" s="307"/>
      <c r="K23" s="307"/>
      <c r="L23" s="308"/>
      <c r="N23" s="309" t="s">
        <v>159</v>
      </c>
      <c r="O23" s="310"/>
      <c r="P23" s="310"/>
      <c r="Q23" s="310"/>
      <c r="R23" s="310"/>
      <c r="S23" s="310"/>
      <c r="T23" s="310"/>
      <c r="U23" s="310"/>
      <c r="V23" s="310"/>
      <c r="W23" s="311"/>
    </row>
    <row r="24" spans="2:23" ht="12.75">
      <c r="B24" s="28"/>
      <c r="C24" s="319" t="s">
        <v>132</v>
      </c>
      <c r="D24" s="320"/>
      <c r="E24" s="320"/>
      <c r="F24" s="320"/>
      <c r="G24" s="320"/>
      <c r="H24" s="320"/>
      <c r="I24" s="320"/>
      <c r="J24" s="320"/>
      <c r="K24" s="320"/>
      <c r="L24" s="321"/>
      <c r="N24" s="309" t="s">
        <v>160</v>
      </c>
      <c r="O24" s="310"/>
      <c r="P24" s="310"/>
      <c r="Q24" s="310"/>
      <c r="R24" s="310"/>
      <c r="S24" s="310"/>
      <c r="T24" s="310"/>
      <c r="U24" s="310"/>
      <c r="V24" s="310"/>
      <c r="W24" s="311"/>
    </row>
    <row r="25" spans="2:23" ht="13.5" customHeight="1">
      <c r="B25" s="29"/>
      <c r="C25" s="312" t="s">
        <v>172</v>
      </c>
      <c r="D25" s="313"/>
      <c r="E25" s="313"/>
      <c r="F25" s="313"/>
      <c r="G25" s="313"/>
      <c r="H25" s="313"/>
      <c r="I25" s="313"/>
      <c r="J25" s="313"/>
      <c r="K25" s="313"/>
      <c r="L25" s="314"/>
      <c r="N25" s="315" t="s">
        <v>161</v>
      </c>
      <c r="O25" s="316"/>
      <c r="P25" s="316"/>
      <c r="Q25" s="316"/>
      <c r="R25" s="316"/>
      <c r="S25" s="316"/>
      <c r="T25" s="316"/>
      <c r="U25" s="316"/>
      <c r="V25" s="316"/>
      <c r="W25" s="317"/>
    </row>
    <row r="26" spans="2:23" ht="12.75" customHeight="1" thickBot="1">
      <c r="B26" s="322">
        <v>8</v>
      </c>
      <c r="C26" s="325" t="s">
        <v>133</v>
      </c>
      <c r="D26" s="326"/>
      <c r="E26" s="326"/>
      <c r="F26" s="326"/>
      <c r="G26" s="326"/>
      <c r="H26" s="326"/>
      <c r="I26" s="326"/>
      <c r="J26" s="326"/>
      <c r="K26" s="326"/>
      <c r="L26" s="327"/>
      <c r="N26" s="318"/>
      <c r="O26" s="316"/>
      <c r="P26" s="316"/>
      <c r="Q26" s="316"/>
      <c r="R26" s="316"/>
      <c r="S26" s="316"/>
      <c r="T26" s="316"/>
      <c r="U26" s="316"/>
      <c r="V26" s="316"/>
      <c r="W26" s="317"/>
    </row>
    <row r="27" spans="2:23" ht="12.75" customHeight="1" thickBot="1">
      <c r="B27" s="323"/>
      <c r="C27" s="328" t="s">
        <v>134</v>
      </c>
      <c r="D27" s="329"/>
      <c r="E27" s="329"/>
      <c r="F27" s="329"/>
      <c r="G27" s="329"/>
      <c r="H27" s="329"/>
      <c r="I27" s="329"/>
      <c r="J27" s="329"/>
      <c r="K27" s="329"/>
      <c r="L27" s="330"/>
      <c r="N27" s="297" t="s">
        <v>162</v>
      </c>
      <c r="O27" s="298"/>
      <c r="P27" s="298"/>
      <c r="Q27" s="298"/>
      <c r="R27" s="298"/>
      <c r="S27" s="298"/>
      <c r="T27" s="298"/>
      <c r="U27" s="298"/>
      <c r="V27" s="298"/>
      <c r="W27" s="299"/>
    </row>
    <row r="28" spans="2:23" ht="25.5" customHeight="1">
      <c r="B28" s="324"/>
      <c r="C28" s="10" t="s">
        <v>135</v>
      </c>
      <c r="D28" s="10"/>
      <c r="E28" s="10"/>
      <c r="F28" s="10"/>
      <c r="G28" s="10"/>
      <c r="H28" s="10"/>
      <c r="I28" s="10"/>
      <c r="J28" s="10"/>
      <c r="K28" s="10"/>
      <c r="L28" s="11"/>
      <c r="N28" s="288" t="s">
        <v>169</v>
      </c>
      <c r="O28" s="289"/>
      <c r="P28" s="289"/>
      <c r="Q28" s="289"/>
      <c r="R28" s="289"/>
      <c r="S28" s="289"/>
      <c r="T28" s="289"/>
      <c r="U28" s="289"/>
      <c r="V28" s="289"/>
      <c r="W28" s="331"/>
    </row>
    <row r="29" spans="2:23" ht="20.25" customHeight="1" thickBot="1">
      <c r="B29" s="30">
        <v>9</v>
      </c>
      <c r="C29" s="350" t="s">
        <v>136</v>
      </c>
      <c r="D29" s="351"/>
      <c r="E29" s="351"/>
      <c r="F29" s="351"/>
      <c r="G29" s="351"/>
      <c r="H29" s="351"/>
      <c r="I29" s="351"/>
      <c r="J29" s="351"/>
      <c r="K29" s="351"/>
      <c r="L29" s="352"/>
      <c r="N29" s="334" t="s">
        <v>163</v>
      </c>
      <c r="O29" s="335"/>
      <c r="P29" s="335"/>
      <c r="Q29" s="335"/>
      <c r="R29" s="335"/>
      <c r="S29" s="335"/>
      <c r="T29" s="335"/>
      <c r="U29" s="335"/>
      <c r="V29" s="335"/>
      <c r="W29" s="336"/>
    </row>
    <row r="30" spans="2:23" ht="18.75" customHeight="1" thickBot="1">
      <c r="B30" s="353" t="s">
        <v>168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5"/>
      <c r="N30" s="337" t="s">
        <v>164</v>
      </c>
      <c r="O30" s="338"/>
      <c r="P30" s="338"/>
      <c r="Q30" s="338"/>
      <c r="R30" s="338"/>
      <c r="S30" s="338"/>
      <c r="T30" s="338"/>
      <c r="U30" s="338"/>
      <c r="V30" s="338"/>
      <c r="W30" s="339"/>
    </row>
    <row r="31" spans="2:23" ht="22.5" customHeight="1" thickBot="1" thickTop="1">
      <c r="B31" s="13">
        <v>1</v>
      </c>
      <c r="C31" s="16" t="s">
        <v>137</v>
      </c>
      <c r="D31" s="31"/>
      <c r="E31" s="31"/>
      <c r="F31" s="31"/>
      <c r="G31" s="31"/>
      <c r="H31" s="31"/>
      <c r="I31" s="31"/>
      <c r="J31" s="31"/>
      <c r="K31" s="31"/>
      <c r="L31" s="43"/>
      <c r="N31" s="318" t="s">
        <v>165</v>
      </c>
      <c r="O31" s="346"/>
      <c r="P31" s="346"/>
      <c r="Q31" s="346"/>
      <c r="R31" s="346"/>
      <c r="S31" s="346"/>
      <c r="T31" s="346"/>
      <c r="U31" s="346"/>
      <c r="V31" s="346"/>
      <c r="W31" s="347"/>
    </row>
    <row r="32" spans="2:23" ht="9" customHeight="1">
      <c r="B32" s="14">
        <v>2</v>
      </c>
      <c r="C32" s="32" t="s">
        <v>138</v>
      </c>
      <c r="D32" s="33"/>
      <c r="E32" s="33"/>
      <c r="F32" s="33"/>
      <c r="G32" s="33"/>
      <c r="H32" s="33"/>
      <c r="I32" s="33"/>
      <c r="J32" s="33"/>
      <c r="K32" s="42"/>
      <c r="L32" s="41"/>
      <c r="N32" s="340" t="s">
        <v>166</v>
      </c>
      <c r="O32" s="341"/>
      <c r="P32" s="341"/>
      <c r="Q32" s="341"/>
      <c r="R32" s="341"/>
      <c r="S32" s="341"/>
      <c r="T32" s="341"/>
      <c r="U32" s="341"/>
      <c r="V32" s="341"/>
      <c r="W32" s="342"/>
    </row>
    <row r="33" spans="2:23" ht="12.75" customHeight="1" thickBot="1">
      <c r="B33" s="14">
        <v>3</v>
      </c>
      <c r="C33" s="34" t="s">
        <v>139</v>
      </c>
      <c r="D33" s="35"/>
      <c r="E33" s="35"/>
      <c r="F33" s="35"/>
      <c r="G33" s="35"/>
      <c r="H33" s="35"/>
      <c r="I33" s="35"/>
      <c r="J33" s="35"/>
      <c r="K33" s="35"/>
      <c r="L33" s="36"/>
      <c r="N33" s="343"/>
      <c r="O33" s="344"/>
      <c r="P33" s="344"/>
      <c r="Q33" s="344"/>
      <c r="R33" s="344"/>
      <c r="S33" s="344"/>
      <c r="T33" s="344"/>
      <c r="U33" s="344"/>
      <c r="V33" s="344"/>
      <c r="W33" s="345"/>
    </row>
    <row r="34" spans="2:23" ht="12.75">
      <c r="B34" s="14">
        <v>4</v>
      </c>
      <c r="C34" s="34" t="s">
        <v>140</v>
      </c>
      <c r="D34" s="35"/>
      <c r="E34" s="35"/>
      <c r="F34" s="35"/>
      <c r="G34" s="35"/>
      <c r="H34" s="35"/>
      <c r="I34" s="35"/>
      <c r="J34" s="35"/>
      <c r="K34" s="35"/>
      <c r="L34" s="37"/>
      <c r="N34" s="97"/>
      <c r="O34" s="168"/>
      <c r="P34" s="348" t="s">
        <v>167</v>
      </c>
      <c r="Q34" s="349"/>
      <c r="R34" s="349"/>
      <c r="S34" s="349"/>
      <c r="T34" s="349"/>
      <c r="U34" s="349"/>
      <c r="V34" s="99"/>
      <c r="W34" s="100"/>
    </row>
    <row r="35" spans="2:23" ht="13.5" thickBot="1">
      <c r="B35" s="15">
        <v>5</v>
      </c>
      <c r="C35" s="356" t="s">
        <v>197</v>
      </c>
      <c r="D35" s="357"/>
      <c r="E35" s="164"/>
      <c r="F35" s="164"/>
      <c r="G35" s="164"/>
      <c r="H35" s="164"/>
      <c r="I35" s="164"/>
      <c r="J35" s="164"/>
      <c r="K35" s="164"/>
      <c r="L35" s="165"/>
      <c r="N35" s="97"/>
      <c r="O35" s="162" t="s">
        <v>170</v>
      </c>
      <c r="P35" s="163"/>
      <c r="Q35" s="91"/>
      <c r="R35" s="91"/>
      <c r="S35" s="91"/>
      <c r="T35" s="91"/>
      <c r="U35" s="163"/>
      <c r="V35" s="99"/>
      <c r="W35" s="100"/>
    </row>
    <row r="36" spans="2:23" ht="13.5" customHeight="1" thickBot="1">
      <c r="B36" s="358" t="s">
        <v>141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60"/>
      <c r="N36" s="38"/>
      <c r="O36" s="152"/>
      <c r="P36" s="39"/>
      <c r="Q36" s="332"/>
      <c r="R36" s="333"/>
      <c r="S36" s="333"/>
      <c r="T36" s="333"/>
      <c r="U36" s="39"/>
      <c r="V36" s="39"/>
      <c r="W36" s="40"/>
    </row>
    <row r="37" ht="12.75" customHeight="1"/>
    <row r="38" spans="12:13" ht="12.75" customHeight="1">
      <c r="L38" s="6"/>
      <c r="M38" s="98"/>
    </row>
    <row r="39" spans="2:23" ht="12.75">
      <c r="B39" s="1"/>
      <c r="K39" s="5"/>
      <c r="L39" s="5"/>
      <c r="N39" s="98"/>
      <c r="O39" s="98"/>
      <c r="P39" s="7"/>
      <c r="Q39" s="7"/>
      <c r="R39" s="7"/>
      <c r="S39" s="7"/>
      <c r="T39" s="7"/>
      <c r="U39" s="7"/>
      <c r="V39" s="7"/>
      <c r="W39" s="7"/>
    </row>
    <row r="40" spans="11:12" ht="12.75">
      <c r="K40" s="5"/>
      <c r="L40" s="5"/>
    </row>
    <row r="45" ht="12.75">
      <c r="P45" s="1"/>
    </row>
  </sheetData>
  <sheetProtection sheet="1" objects="1" scenarios="1"/>
  <mergeCells count="102">
    <mergeCell ref="C29:L29"/>
    <mergeCell ref="B30:L30"/>
    <mergeCell ref="C35:D35"/>
    <mergeCell ref="B36:L36"/>
    <mergeCell ref="Q36:T36"/>
    <mergeCell ref="N29:W29"/>
    <mergeCell ref="N30:W30"/>
    <mergeCell ref="N32:W33"/>
    <mergeCell ref="N31:W31"/>
    <mergeCell ref="P34:U34"/>
    <mergeCell ref="B26:B28"/>
    <mergeCell ref="C26:L26"/>
    <mergeCell ref="C27:L27"/>
    <mergeCell ref="N27:W27"/>
    <mergeCell ref="N28:W28"/>
    <mergeCell ref="C23:L23"/>
    <mergeCell ref="N23:W23"/>
    <mergeCell ref="N24:W24"/>
    <mergeCell ref="C25:L25"/>
    <mergeCell ref="N25:W26"/>
    <mergeCell ref="C24:L24"/>
    <mergeCell ref="C22:L22"/>
    <mergeCell ref="N22:W22"/>
    <mergeCell ref="C19:L19"/>
    <mergeCell ref="N19:P19"/>
    <mergeCell ref="Q19:S19"/>
    <mergeCell ref="C21:L21"/>
    <mergeCell ref="N21:W21"/>
    <mergeCell ref="T19:W19"/>
    <mergeCell ref="N20:P20"/>
    <mergeCell ref="Q20:S20"/>
    <mergeCell ref="B16:B18"/>
    <mergeCell ref="C16:L16"/>
    <mergeCell ref="N16:P16"/>
    <mergeCell ref="Q16:S16"/>
    <mergeCell ref="C18:L18"/>
    <mergeCell ref="N18:P18"/>
    <mergeCell ref="Q18:S18"/>
    <mergeCell ref="C17:L17"/>
    <mergeCell ref="N17:P17"/>
    <mergeCell ref="Q17:S17"/>
    <mergeCell ref="W9:W10"/>
    <mergeCell ref="B10:D11"/>
    <mergeCell ref="E10:F10"/>
    <mergeCell ref="G10:H10"/>
    <mergeCell ref="I10:J10"/>
    <mergeCell ref="K10:L10"/>
    <mergeCell ref="E11:F11"/>
    <mergeCell ref="I11:J11"/>
    <mergeCell ref="K9:L9"/>
    <mergeCell ref="N9:O10"/>
    <mergeCell ref="I8:J8"/>
    <mergeCell ref="I7:J7"/>
    <mergeCell ref="R9:R10"/>
    <mergeCell ref="T9:V10"/>
    <mergeCell ref="K7:L7"/>
    <mergeCell ref="N7:O8"/>
    <mergeCell ref="R7:R8"/>
    <mergeCell ref="T7:V7"/>
    <mergeCell ref="K8:L8"/>
    <mergeCell ref="T8:V8"/>
    <mergeCell ref="B7:D7"/>
    <mergeCell ref="E7:F7"/>
    <mergeCell ref="G7:H7"/>
    <mergeCell ref="B8:D8"/>
    <mergeCell ref="E8:F8"/>
    <mergeCell ref="G8:H8"/>
    <mergeCell ref="T5:W5"/>
    <mergeCell ref="B6:C6"/>
    <mergeCell ref="N6:O6"/>
    <mergeCell ref="T6:V6"/>
    <mergeCell ref="Q14:S14"/>
    <mergeCell ref="T14:W14"/>
    <mergeCell ref="B1:J1"/>
    <mergeCell ref="L1:N4"/>
    <mergeCell ref="Q1:W1"/>
    <mergeCell ref="B2:J2"/>
    <mergeCell ref="Q2:W3"/>
    <mergeCell ref="B3:J3"/>
    <mergeCell ref="Q4:W4"/>
    <mergeCell ref="B5:E5"/>
    <mergeCell ref="Q12:S13"/>
    <mergeCell ref="B9:D9"/>
    <mergeCell ref="E9:F9"/>
    <mergeCell ref="G9:H9"/>
    <mergeCell ref="I9:J9"/>
    <mergeCell ref="N11:W11"/>
    <mergeCell ref="B12:B14"/>
    <mergeCell ref="K11:L11"/>
    <mergeCell ref="T12:W13"/>
    <mergeCell ref="C13:L14"/>
    <mergeCell ref="T20:W20"/>
    <mergeCell ref="Q15:S15"/>
    <mergeCell ref="T15:W15"/>
    <mergeCell ref="T16:W16"/>
    <mergeCell ref="T17:W17"/>
    <mergeCell ref="T18:W18"/>
    <mergeCell ref="N15:P15"/>
    <mergeCell ref="N14:P14"/>
    <mergeCell ref="C15:L15"/>
    <mergeCell ref="C12:L12"/>
    <mergeCell ref="N12:P13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W45"/>
  <sheetViews>
    <sheetView view="pageBreakPreview" zoomScaleNormal="75" zoomScaleSheetLayoutView="100" workbookViewId="0" topLeftCell="C9">
      <selection activeCell="C10" sqref="C6:AC12"/>
    </sheetView>
  </sheetViews>
  <sheetFormatPr defaultColWidth="9.140625" defaultRowHeight="12.75"/>
  <cols>
    <col min="1" max="1" width="1.8515625" style="0" customWidth="1"/>
    <col min="2" max="2" width="3.8515625" style="0" customWidth="1"/>
    <col min="4" max="4" width="16.00390625" style="0" customWidth="1"/>
    <col min="5" max="5" width="5.421875" style="0" customWidth="1"/>
    <col min="6" max="6" width="6.00390625" style="0" customWidth="1"/>
    <col min="7" max="7" width="5.421875" style="0" customWidth="1"/>
    <col min="8" max="8" width="6.421875" style="0" customWidth="1"/>
    <col min="9" max="9" width="5.421875" style="0" customWidth="1"/>
    <col min="10" max="10" width="6.28125" style="0" customWidth="1"/>
    <col min="11" max="11" width="5.57421875" style="0" customWidth="1"/>
    <col min="12" max="12" width="7.00390625" style="0" customWidth="1"/>
    <col min="13" max="13" width="1.28515625" style="0" customWidth="1"/>
    <col min="14" max="15" width="11.140625" style="0" customWidth="1"/>
    <col min="16" max="16" width="6.28125" style="0" customWidth="1"/>
    <col min="17" max="17" width="6.00390625" style="0" customWidth="1"/>
    <col min="18" max="18" width="5.57421875" style="0" customWidth="1"/>
    <col min="19" max="19" width="0.71875" style="0" customWidth="1"/>
    <col min="20" max="20" width="11.00390625" style="0" customWidth="1"/>
    <col min="22" max="22" width="7.57421875" style="0" customWidth="1"/>
    <col min="23" max="23" width="8.7109375" style="0" customWidth="1"/>
  </cols>
  <sheetData>
    <row r="1" spans="2:23" ht="12.75">
      <c r="B1" s="220" t="s">
        <v>1</v>
      </c>
      <c r="C1" s="221"/>
      <c r="D1" s="221"/>
      <c r="E1" s="221"/>
      <c r="F1" s="221"/>
      <c r="G1" s="221"/>
      <c r="H1" s="221"/>
      <c r="I1" s="221"/>
      <c r="J1" s="222"/>
      <c r="L1" s="223"/>
      <c r="M1" s="223"/>
      <c r="N1" s="223"/>
      <c r="O1" s="1"/>
      <c r="Q1" s="224" t="s">
        <v>202</v>
      </c>
      <c r="R1" s="225"/>
      <c r="S1" s="225"/>
      <c r="T1" s="225"/>
      <c r="U1" s="225"/>
      <c r="V1" s="225"/>
      <c r="W1" s="226"/>
    </row>
    <row r="2" spans="2:23" ht="12.75" customHeight="1">
      <c r="B2" s="227" t="s">
        <v>2</v>
      </c>
      <c r="C2" s="228"/>
      <c r="D2" s="228"/>
      <c r="E2" s="228"/>
      <c r="F2" s="228"/>
      <c r="G2" s="228"/>
      <c r="H2" s="228"/>
      <c r="I2" s="228"/>
      <c r="J2" s="229"/>
      <c r="L2" s="223"/>
      <c r="M2" s="223"/>
      <c r="N2" s="223"/>
      <c r="O2" s="1"/>
      <c r="Q2" s="230" t="s">
        <v>92</v>
      </c>
      <c r="R2" s="231"/>
      <c r="S2" s="231"/>
      <c r="T2" s="231"/>
      <c r="U2" s="231"/>
      <c r="V2" s="231"/>
      <c r="W2" s="232"/>
    </row>
    <row r="3" spans="2:23" ht="12.75">
      <c r="B3" s="236" t="s">
        <v>3</v>
      </c>
      <c r="C3" s="237"/>
      <c r="D3" s="237"/>
      <c r="E3" s="237"/>
      <c r="F3" s="237"/>
      <c r="G3" s="237"/>
      <c r="H3" s="237"/>
      <c r="I3" s="237"/>
      <c r="J3" s="238"/>
      <c r="L3" s="223"/>
      <c r="M3" s="223"/>
      <c r="N3" s="223"/>
      <c r="O3" s="1"/>
      <c r="Q3" s="233"/>
      <c r="R3" s="234"/>
      <c r="S3" s="234"/>
      <c r="T3" s="234"/>
      <c r="U3" s="234"/>
      <c r="V3" s="234"/>
      <c r="W3" s="235"/>
    </row>
    <row r="4" spans="12:23" ht="13.5" thickBot="1">
      <c r="L4" s="223"/>
      <c r="M4" s="223"/>
      <c r="N4" s="223"/>
      <c r="O4" s="1"/>
      <c r="Q4" s="239"/>
      <c r="R4" s="240"/>
      <c r="S4" s="240"/>
      <c r="T4" s="240"/>
      <c r="U4" s="240"/>
      <c r="V4" s="240"/>
      <c r="W4" s="241"/>
    </row>
    <row r="5" spans="2:23" ht="16.5" customHeight="1" thickBot="1">
      <c r="B5" s="242" t="s">
        <v>4</v>
      </c>
      <c r="C5" s="243"/>
      <c r="D5" s="243"/>
      <c r="E5" s="243"/>
      <c r="F5" s="87"/>
      <c r="G5" s="4" t="s">
        <v>84</v>
      </c>
      <c r="H5" s="93"/>
      <c r="I5" s="87"/>
      <c r="J5" s="94" t="s">
        <v>85</v>
      </c>
      <c r="K5" s="87"/>
      <c r="L5" s="92"/>
      <c r="N5" s="146" t="s">
        <v>11</v>
      </c>
      <c r="O5" s="147"/>
      <c r="P5" s="147"/>
      <c r="Q5" s="147"/>
      <c r="R5" s="148"/>
      <c r="T5" s="244" t="s">
        <v>39</v>
      </c>
      <c r="U5" s="245"/>
      <c r="V5" s="245"/>
      <c r="W5" s="246"/>
    </row>
    <row r="6" spans="2:23" ht="23.25" customHeight="1" thickBot="1" thickTop="1">
      <c r="B6" s="247" t="s">
        <v>59</v>
      </c>
      <c r="C6" s="248"/>
      <c r="D6" s="88"/>
      <c r="E6" s="88"/>
      <c r="F6" s="88"/>
      <c r="G6" s="88"/>
      <c r="H6" s="88"/>
      <c r="I6" s="88"/>
      <c r="J6" s="88"/>
      <c r="K6" s="95"/>
      <c r="L6" s="96"/>
      <c r="N6" s="249" t="s">
        <v>12</v>
      </c>
      <c r="O6" s="250"/>
      <c r="P6" s="153"/>
      <c r="Q6" s="150"/>
      <c r="R6" s="3"/>
      <c r="T6" s="251" t="s">
        <v>12</v>
      </c>
      <c r="U6" s="252"/>
      <c r="V6" s="252"/>
      <c r="W6" s="3"/>
    </row>
    <row r="7" spans="2:23" ht="26.25" customHeight="1" thickBot="1" thickTop="1">
      <c r="B7" s="253" t="s">
        <v>93</v>
      </c>
      <c r="C7" s="254"/>
      <c r="D7" s="255"/>
      <c r="E7" s="256" t="s">
        <v>57</v>
      </c>
      <c r="F7" s="257"/>
      <c r="G7" s="256" t="s">
        <v>96</v>
      </c>
      <c r="H7" s="257"/>
      <c r="I7" s="256" t="s">
        <v>97</v>
      </c>
      <c r="J7" s="260"/>
      <c r="K7" s="256" t="s">
        <v>7</v>
      </c>
      <c r="L7" s="267"/>
      <c r="N7" s="268" t="s">
        <v>13</v>
      </c>
      <c r="O7" s="269"/>
      <c r="P7" s="154"/>
      <c r="Q7" s="149"/>
      <c r="R7" s="261"/>
      <c r="T7" s="251" t="s">
        <v>40</v>
      </c>
      <c r="U7" s="252"/>
      <c r="V7" s="252"/>
      <c r="W7" s="3"/>
    </row>
    <row r="8" spans="2:23" ht="15" customHeight="1" thickBot="1" thickTop="1">
      <c r="B8" s="258" t="s">
        <v>8</v>
      </c>
      <c r="C8" s="259"/>
      <c r="D8" s="259"/>
      <c r="E8" s="199"/>
      <c r="F8" s="200"/>
      <c r="G8" s="199"/>
      <c r="H8" s="200"/>
      <c r="I8" s="199"/>
      <c r="J8" s="200"/>
      <c r="K8" s="199"/>
      <c r="L8" s="200"/>
      <c r="N8" s="270"/>
      <c r="O8" s="271"/>
      <c r="P8" s="145"/>
      <c r="Q8" s="150"/>
      <c r="R8" s="272"/>
      <c r="T8" s="251" t="s">
        <v>41</v>
      </c>
      <c r="U8" s="252"/>
      <c r="V8" s="252"/>
      <c r="W8" s="2"/>
    </row>
    <row r="9" spans="2:23" ht="18" customHeight="1" thickBot="1" thickTop="1">
      <c r="B9" s="197" t="s">
        <v>9</v>
      </c>
      <c r="C9" s="198"/>
      <c r="D9" s="198"/>
      <c r="E9" s="199"/>
      <c r="F9" s="200"/>
      <c r="G9" s="199"/>
      <c r="H9" s="200"/>
      <c r="I9" s="199"/>
      <c r="J9" s="200"/>
      <c r="K9" s="199"/>
      <c r="L9" s="200"/>
      <c r="N9" s="268" t="s">
        <v>14</v>
      </c>
      <c r="O9" s="269"/>
      <c r="P9" s="154"/>
      <c r="Q9" s="149"/>
      <c r="R9" s="261"/>
      <c r="T9" s="263" t="s">
        <v>60</v>
      </c>
      <c r="U9" s="264"/>
      <c r="V9" s="264"/>
      <c r="W9" s="273"/>
    </row>
    <row r="10" spans="2:23" ht="25.5" customHeight="1" thickBot="1" thickTop="1">
      <c r="B10" s="275" t="s">
        <v>58</v>
      </c>
      <c r="C10" s="276"/>
      <c r="D10" s="277"/>
      <c r="E10" s="199"/>
      <c r="F10" s="200"/>
      <c r="G10" s="199"/>
      <c r="H10" s="200"/>
      <c r="I10" s="199"/>
      <c r="J10" s="200"/>
      <c r="K10" s="199"/>
      <c r="L10" s="200"/>
      <c r="N10" s="281"/>
      <c r="O10" s="282"/>
      <c r="P10" s="155"/>
      <c r="Q10" s="151"/>
      <c r="R10" s="262"/>
      <c r="T10" s="265"/>
      <c r="U10" s="266"/>
      <c r="V10" s="266"/>
      <c r="W10" s="274"/>
    </row>
    <row r="11" spans="2:23" ht="10.5" customHeight="1" hidden="1" thickBot="1">
      <c r="B11" s="278"/>
      <c r="C11" s="279"/>
      <c r="D11" s="280"/>
      <c r="E11" s="199"/>
      <c r="F11" s="200"/>
      <c r="G11" s="90"/>
      <c r="H11" s="90"/>
      <c r="I11" s="199"/>
      <c r="J11" s="200"/>
      <c r="K11" s="199"/>
      <c r="L11" s="200"/>
      <c r="N11" s="201" t="s">
        <v>42</v>
      </c>
      <c r="O11" s="202"/>
      <c r="P11" s="202"/>
      <c r="Q11" s="202"/>
      <c r="R11" s="202"/>
      <c r="S11" s="202"/>
      <c r="T11" s="202"/>
      <c r="U11" s="202"/>
      <c r="V11" s="202"/>
      <c r="W11" s="203"/>
    </row>
    <row r="12" spans="2:23" ht="30.75" customHeight="1" thickBot="1" thickTop="1">
      <c r="B12" s="204" t="s">
        <v>10</v>
      </c>
      <c r="C12" s="184" t="s">
        <v>98</v>
      </c>
      <c r="D12" s="185"/>
      <c r="E12" s="185"/>
      <c r="F12" s="185"/>
      <c r="G12" s="185"/>
      <c r="H12" s="185"/>
      <c r="I12" s="185"/>
      <c r="J12" s="185"/>
      <c r="K12" s="185"/>
      <c r="L12" s="185"/>
      <c r="N12" s="180" t="s">
        <v>38</v>
      </c>
      <c r="O12" s="181"/>
      <c r="P12" s="181"/>
      <c r="Q12" s="171" t="s">
        <v>43</v>
      </c>
      <c r="R12" s="181"/>
      <c r="S12" s="172"/>
      <c r="T12" s="171" t="s">
        <v>44</v>
      </c>
      <c r="U12" s="181"/>
      <c r="V12" s="181"/>
      <c r="W12" s="206"/>
    </row>
    <row r="13" spans="2:23" ht="9" customHeight="1" thickBot="1">
      <c r="B13" s="205"/>
      <c r="C13" s="208" t="s">
        <v>200</v>
      </c>
      <c r="D13" s="209"/>
      <c r="E13" s="209"/>
      <c r="F13" s="209"/>
      <c r="G13" s="209"/>
      <c r="H13" s="209"/>
      <c r="I13" s="209"/>
      <c r="J13" s="209"/>
      <c r="K13" s="209"/>
      <c r="L13" s="210"/>
      <c r="N13" s="182"/>
      <c r="O13" s="183"/>
      <c r="P13" s="183"/>
      <c r="Q13" s="195"/>
      <c r="R13" s="183"/>
      <c r="S13" s="196"/>
      <c r="T13" s="195"/>
      <c r="U13" s="183"/>
      <c r="V13" s="183"/>
      <c r="W13" s="207"/>
    </row>
    <row r="14" spans="2:23" ht="14.25" customHeight="1" thickBot="1" thickTop="1">
      <c r="B14" s="205"/>
      <c r="C14" s="211"/>
      <c r="D14" s="212"/>
      <c r="E14" s="212"/>
      <c r="F14" s="212"/>
      <c r="G14" s="212"/>
      <c r="H14" s="212"/>
      <c r="I14" s="212"/>
      <c r="J14" s="212"/>
      <c r="K14" s="212"/>
      <c r="L14" s="213"/>
      <c r="N14" s="189">
        <v>7</v>
      </c>
      <c r="O14" s="190"/>
      <c r="P14" s="191"/>
      <c r="Q14" s="214" t="s">
        <v>45</v>
      </c>
      <c r="R14" s="215"/>
      <c r="S14" s="216"/>
      <c r="T14" s="217" t="s">
        <v>20</v>
      </c>
      <c r="U14" s="218"/>
      <c r="V14" s="218"/>
      <c r="W14" s="219"/>
    </row>
    <row r="15" spans="2:23" ht="16.5" customHeight="1" thickTop="1">
      <c r="B15" s="14">
        <v>1</v>
      </c>
      <c r="C15" s="192" t="s">
        <v>99</v>
      </c>
      <c r="D15" s="193"/>
      <c r="E15" s="193"/>
      <c r="F15" s="193"/>
      <c r="G15" s="193"/>
      <c r="H15" s="193"/>
      <c r="I15" s="193"/>
      <c r="J15" s="193"/>
      <c r="K15" s="193"/>
      <c r="L15" s="194"/>
      <c r="N15" s="186">
        <v>6</v>
      </c>
      <c r="O15" s="187"/>
      <c r="P15" s="188"/>
      <c r="Q15" s="174" t="s">
        <v>46</v>
      </c>
      <c r="R15" s="175"/>
      <c r="S15" s="176"/>
      <c r="T15" s="177" t="s">
        <v>21</v>
      </c>
      <c r="U15" s="169"/>
      <c r="V15" s="169"/>
      <c r="W15" s="170"/>
    </row>
    <row r="16" spans="2:23" ht="12.75" customHeight="1">
      <c r="B16" s="283">
        <v>2</v>
      </c>
      <c r="C16" s="285" t="s">
        <v>52</v>
      </c>
      <c r="D16" s="286"/>
      <c r="E16" s="286"/>
      <c r="F16" s="286"/>
      <c r="G16" s="286"/>
      <c r="H16" s="286"/>
      <c r="I16" s="286"/>
      <c r="J16" s="286"/>
      <c r="K16" s="286"/>
      <c r="L16" s="287"/>
      <c r="N16" s="186">
        <v>5</v>
      </c>
      <c r="O16" s="187"/>
      <c r="P16" s="188"/>
      <c r="Q16" s="174" t="s">
        <v>47</v>
      </c>
      <c r="R16" s="175"/>
      <c r="S16" s="176"/>
      <c r="T16" s="177" t="s">
        <v>22</v>
      </c>
      <c r="U16" s="169"/>
      <c r="V16" s="169"/>
      <c r="W16" s="170"/>
    </row>
    <row r="17" spans="2:23" ht="12.75" customHeight="1">
      <c r="B17" s="284"/>
      <c r="C17" s="288" t="s">
        <v>100</v>
      </c>
      <c r="D17" s="289"/>
      <c r="E17" s="289"/>
      <c r="F17" s="289"/>
      <c r="G17" s="289"/>
      <c r="H17" s="289"/>
      <c r="I17" s="289"/>
      <c r="J17" s="289"/>
      <c r="K17" s="289"/>
      <c r="L17" s="290"/>
      <c r="N17" s="186">
        <v>4</v>
      </c>
      <c r="O17" s="187"/>
      <c r="P17" s="188"/>
      <c r="Q17" s="174" t="s">
        <v>48</v>
      </c>
      <c r="R17" s="175"/>
      <c r="S17" s="176"/>
      <c r="T17" s="177" t="s">
        <v>23</v>
      </c>
      <c r="U17" s="169"/>
      <c r="V17" s="169"/>
      <c r="W17" s="170"/>
    </row>
    <row r="18" spans="2:23" ht="12.75" customHeight="1">
      <c r="B18" s="284"/>
      <c r="C18" s="288" t="s">
        <v>72</v>
      </c>
      <c r="D18" s="289"/>
      <c r="E18" s="289"/>
      <c r="F18" s="289"/>
      <c r="G18" s="289"/>
      <c r="H18" s="289"/>
      <c r="I18" s="289"/>
      <c r="J18" s="289"/>
      <c r="K18" s="289"/>
      <c r="L18" s="290"/>
      <c r="N18" s="186">
        <v>3</v>
      </c>
      <c r="O18" s="187"/>
      <c r="P18" s="188"/>
      <c r="Q18" s="174" t="s">
        <v>49</v>
      </c>
      <c r="R18" s="175"/>
      <c r="S18" s="176"/>
      <c r="T18" s="177" t="s">
        <v>24</v>
      </c>
      <c r="U18" s="169"/>
      <c r="V18" s="169"/>
      <c r="W18" s="170"/>
    </row>
    <row r="19" spans="2:23" ht="12.75" customHeight="1">
      <c r="B19" s="12">
        <v>3</v>
      </c>
      <c r="C19" s="285" t="s">
        <v>53</v>
      </c>
      <c r="D19" s="286"/>
      <c r="E19" s="286"/>
      <c r="F19" s="286"/>
      <c r="G19" s="286"/>
      <c r="H19" s="286"/>
      <c r="I19" s="286"/>
      <c r="J19" s="286"/>
      <c r="K19" s="286"/>
      <c r="L19" s="287"/>
      <c r="N19" s="294">
        <v>2</v>
      </c>
      <c r="O19" s="295"/>
      <c r="P19" s="296"/>
      <c r="Q19" s="174" t="s">
        <v>50</v>
      </c>
      <c r="R19" s="175"/>
      <c r="S19" s="176"/>
      <c r="T19" s="177" t="s">
        <v>25</v>
      </c>
      <c r="U19" s="169"/>
      <c r="V19" s="169"/>
      <c r="W19" s="170"/>
    </row>
    <row r="20" spans="2:23" ht="13.5" customHeight="1" thickBot="1">
      <c r="B20" s="12">
        <v>4</v>
      </c>
      <c r="C20" s="8" t="s">
        <v>101</v>
      </c>
      <c r="D20" s="8"/>
      <c r="E20" s="8"/>
      <c r="F20" s="8"/>
      <c r="G20" s="8"/>
      <c r="H20" s="8"/>
      <c r="I20" s="8"/>
      <c r="J20" s="8"/>
      <c r="K20" s="6"/>
      <c r="L20" s="9"/>
      <c r="N20" s="300">
        <v>1</v>
      </c>
      <c r="O20" s="301"/>
      <c r="P20" s="302"/>
      <c r="Q20" s="303" t="s">
        <v>51</v>
      </c>
      <c r="R20" s="304"/>
      <c r="S20" s="305"/>
      <c r="T20" s="178" t="s">
        <v>15</v>
      </c>
      <c r="U20" s="179"/>
      <c r="V20" s="179"/>
      <c r="W20" s="173"/>
    </row>
    <row r="21" spans="2:23" ht="13.5" customHeight="1" thickBot="1">
      <c r="B21" s="12">
        <v>5</v>
      </c>
      <c r="C21" s="288" t="s">
        <v>54</v>
      </c>
      <c r="D21" s="289"/>
      <c r="E21" s="289"/>
      <c r="F21" s="289"/>
      <c r="G21" s="289"/>
      <c r="H21" s="289"/>
      <c r="I21" s="289"/>
      <c r="J21" s="289"/>
      <c r="K21" s="289"/>
      <c r="L21" s="290"/>
      <c r="N21" s="297" t="s">
        <v>82</v>
      </c>
      <c r="O21" s="298"/>
      <c r="P21" s="298"/>
      <c r="Q21" s="298"/>
      <c r="R21" s="298"/>
      <c r="S21" s="298"/>
      <c r="T21" s="298"/>
      <c r="U21" s="298"/>
      <c r="V21" s="298"/>
      <c r="W21" s="299"/>
    </row>
    <row r="22" spans="2:23" ht="23.25" customHeight="1">
      <c r="B22" s="12">
        <v>6</v>
      </c>
      <c r="C22" s="288" t="s">
        <v>55</v>
      </c>
      <c r="D22" s="289"/>
      <c r="E22" s="289"/>
      <c r="F22" s="289"/>
      <c r="G22" s="289"/>
      <c r="H22" s="289"/>
      <c r="I22" s="289"/>
      <c r="J22" s="289"/>
      <c r="K22" s="289"/>
      <c r="L22" s="290"/>
      <c r="N22" s="291" t="s">
        <v>105</v>
      </c>
      <c r="O22" s="292"/>
      <c r="P22" s="292"/>
      <c r="Q22" s="292"/>
      <c r="R22" s="292"/>
      <c r="S22" s="292"/>
      <c r="T22" s="292"/>
      <c r="U22" s="292"/>
      <c r="V22" s="292"/>
      <c r="W22" s="293"/>
    </row>
    <row r="23" spans="2:23" ht="12.75" customHeight="1">
      <c r="B23" s="27">
        <v>7</v>
      </c>
      <c r="C23" s="306" t="s">
        <v>80</v>
      </c>
      <c r="D23" s="307"/>
      <c r="E23" s="307"/>
      <c r="F23" s="307"/>
      <c r="G23" s="307"/>
      <c r="H23" s="307"/>
      <c r="I23" s="307"/>
      <c r="J23" s="307"/>
      <c r="K23" s="307"/>
      <c r="L23" s="308"/>
      <c r="N23" s="309" t="s">
        <v>33</v>
      </c>
      <c r="O23" s="310"/>
      <c r="P23" s="310"/>
      <c r="Q23" s="310"/>
      <c r="R23" s="310"/>
      <c r="S23" s="310"/>
      <c r="T23" s="310"/>
      <c r="U23" s="310"/>
      <c r="V23" s="310"/>
      <c r="W23" s="311"/>
    </row>
    <row r="24" spans="2:23" ht="12.75">
      <c r="B24" s="28"/>
      <c r="C24" s="319" t="s">
        <v>102</v>
      </c>
      <c r="D24" s="320"/>
      <c r="E24" s="320"/>
      <c r="F24" s="320"/>
      <c r="G24" s="320"/>
      <c r="H24" s="320"/>
      <c r="I24" s="320"/>
      <c r="J24" s="320"/>
      <c r="K24" s="320"/>
      <c r="L24" s="321"/>
      <c r="N24" s="309" t="s">
        <v>32</v>
      </c>
      <c r="O24" s="310"/>
      <c r="P24" s="310"/>
      <c r="Q24" s="310"/>
      <c r="R24" s="310"/>
      <c r="S24" s="310"/>
      <c r="T24" s="310"/>
      <c r="U24" s="310"/>
      <c r="V24" s="310"/>
      <c r="W24" s="311"/>
    </row>
    <row r="25" spans="2:23" ht="13.5" customHeight="1">
      <c r="B25" s="29"/>
      <c r="C25" s="312" t="s">
        <v>78</v>
      </c>
      <c r="D25" s="313"/>
      <c r="E25" s="313"/>
      <c r="F25" s="313"/>
      <c r="G25" s="313"/>
      <c r="H25" s="313"/>
      <c r="I25" s="313"/>
      <c r="J25" s="313"/>
      <c r="K25" s="313"/>
      <c r="L25" s="314"/>
      <c r="N25" s="318" t="s">
        <v>106</v>
      </c>
      <c r="O25" s="316"/>
      <c r="P25" s="316"/>
      <c r="Q25" s="316"/>
      <c r="R25" s="316"/>
      <c r="S25" s="316"/>
      <c r="T25" s="316"/>
      <c r="U25" s="316"/>
      <c r="V25" s="316"/>
      <c r="W25" s="317"/>
    </row>
    <row r="26" spans="2:23" ht="12.75" customHeight="1" thickBot="1">
      <c r="B26" s="322">
        <v>8</v>
      </c>
      <c r="C26" s="325" t="s">
        <v>73</v>
      </c>
      <c r="D26" s="326"/>
      <c r="E26" s="326"/>
      <c r="F26" s="326"/>
      <c r="G26" s="326"/>
      <c r="H26" s="326"/>
      <c r="I26" s="326"/>
      <c r="J26" s="326"/>
      <c r="K26" s="326"/>
      <c r="L26" s="327"/>
      <c r="N26" s="318"/>
      <c r="O26" s="316"/>
      <c r="P26" s="316"/>
      <c r="Q26" s="316"/>
      <c r="R26" s="316"/>
      <c r="S26" s="316"/>
      <c r="T26" s="316"/>
      <c r="U26" s="316"/>
      <c r="V26" s="316"/>
      <c r="W26" s="317"/>
    </row>
    <row r="27" spans="2:23" ht="12.75" customHeight="1">
      <c r="B27" s="323"/>
      <c r="C27" s="328" t="s">
        <v>0</v>
      </c>
      <c r="D27" s="329"/>
      <c r="E27" s="329"/>
      <c r="F27" s="329"/>
      <c r="G27" s="329"/>
      <c r="H27" s="329"/>
      <c r="I27" s="329"/>
      <c r="J27" s="329"/>
      <c r="K27" s="329"/>
      <c r="L27" s="330"/>
      <c r="N27" s="361" t="s">
        <v>34</v>
      </c>
      <c r="O27" s="362"/>
      <c r="P27" s="362"/>
      <c r="Q27" s="362"/>
      <c r="R27" s="362"/>
      <c r="S27" s="362"/>
      <c r="T27" s="362"/>
      <c r="U27" s="362"/>
      <c r="V27" s="362"/>
      <c r="W27" s="363"/>
    </row>
    <row r="28" spans="2:23" ht="21" customHeight="1">
      <c r="B28" s="324"/>
      <c r="C28" s="10" t="s">
        <v>103</v>
      </c>
      <c r="D28" s="10"/>
      <c r="E28" s="10"/>
      <c r="F28" s="10"/>
      <c r="G28" s="10"/>
      <c r="H28" s="10"/>
      <c r="I28" s="10"/>
      <c r="J28" s="10"/>
      <c r="K28" s="10"/>
      <c r="L28" s="11"/>
      <c r="N28" s="288" t="s">
        <v>171</v>
      </c>
      <c r="O28" s="289"/>
      <c r="P28" s="289"/>
      <c r="Q28" s="289"/>
      <c r="R28" s="289"/>
      <c r="S28" s="289"/>
      <c r="T28" s="289"/>
      <c r="U28" s="289"/>
      <c r="V28" s="289"/>
      <c r="W28" s="331"/>
    </row>
    <row r="29" spans="2:23" ht="21.75" customHeight="1" thickBot="1">
      <c r="B29" s="30">
        <v>9</v>
      </c>
      <c r="C29" s="350" t="s">
        <v>104</v>
      </c>
      <c r="D29" s="351"/>
      <c r="E29" s="351"/>
      <c r="F29" s="351"/>
      <c r="G29" s="351"/>
      <c r="H29" s="351"/>
      <c r="I29" s="351"/>
      <c r="J29" s="351"/>
      <c r="K29" s="351"/>
      <c r="L29" s="352"/>
      <c r="N29" s="334" t="s">
        <v>36</v>
      </c>
      <c r="O29" s="335"/>
      <c r="P29" s="335"/>
      <c r="Q29" s="335"/>
      <c r="R29" s="335"/>
      <c r="S29" s="335"/>
      <c r="T29" s="335"/>
      <c r="U29" s="335"/>
      <c r="V29" s="335"/>
      <c r="W29" s="336"/>
    </row>
    <row r="30" spans="2:23" ht="18.75" customHeight="1" thickBot="1">
      <c r="B30" s="353" t="s">
        <v>56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5"/>
      <c r="N30" s="337" t="s">
        <v>35</v>
      </c>
      <c r="O30" s="338"/>
      <c r="P30" s="338"/>
      <c r="Q30" s="338"/>
      <c r="R30" s="338"/>
      <c r="S30" s="338"/>
      <c r="T30" s="338"/>
      <c r="U30" s="338"/>
      <c r="V30" s="338"/>
      <c r="W30" s="339"/>
    </row>
    <row r="31" spans="2:23" ht="11.25" customHeight="1" thickBot="1" thickTop="1">
      <c r="B31" s="13">
        <v>1</v>
      </c>
      <c r="C31" s="16" t="s">
        <v>74</v>
      </c>
      <c r="D31" s="31"/>
      <c r="E31" s="31"/>
      <c r="F31" s="31"/>
      <c r="G31" s="31"/>
      <c r="H31" s="31"/>
      <c r="I31" s="31"/>
      <c r="J31" s="31"/>
      <c r="K31" s="31"/>
      <c r="L31" s="43"/>
      <c r="N31" s="318" t="s">
        <v>37</v>
      </c>
      <c r="O31" s="346"/>
      <c r="P31" s="346"/>
      <c r="Q31" s="346"/>
      <c r="R31" s="346"/>
      <c r="S31" s="346"/>
      <c r="T31" s="346"/>
      <c r="U31" s="346"/>
      <c r="V31" s="346"/>
      <c r="W31" s="347"/>
    </row>
    <row r="32" spans="2:23" ht="12.75" customHeight="1">
      <c r="B32" s="14">
        <v>2</v>
      </c>
      <c r="C32" s="32" t="s">
        <v>75</v>
      </c>
      <c r="D32" s="33"/>
      <c r="E32" s="33"/>
      <c r="F32" s="33"/>
      <c r="G32" s="33"/>
      <c r="H32" s="33"/>
      <c r="I32" s="33"/>
      <c r="J32" s="33"/>
      <c r="K32" s="42"/>
      <c r="L32" s="41"/>
      <c r="N32" s="340" t="s">
        <v>107</v>
      </c>
      <c r="O32" s="341"/>
      <c r="P32" s="341"/>
      <c r="Q32" s="341"/>
      <c r="R32" s="341"/>
      <c r="S32" s="341"/>
      <c r="T32" s="341"/>
      <c r="U32" s="341"/>
      <c r="V32" s="341"/>
      <c r="W32" s="342"/>
    </row>
    <row r="33" spans="2:23" ht="12.75" customHeight="1" thickBot="1">
      <c r="B33" s="14">
        <v>3</v>
      </c>
      <c r="C33" s="34" t="s">
        <v>76</v>
      </c>
      <c r="D33" s="35"/>
      <c r="E33" s="35"/>
      <c r="F33" s="35"/>
      <c r="G33" s="35"/>
      <c r="H33" s="35"/>
      <c r="I33" s="35"/>
      <c r="J33" s="35"/>
      <c r="K33" s="35"/>
      <c r="L33" s="36"/>
      <c r="N33" s="343"/>
      <c r="O33" s="344"/>
      <c r="P33" s="344"/>
      <c r="Q33" s="344"/>
      <c r="R33" s="344"/>
      <c r="S33" s="344"/>
      <c r="T33" s="344"/>
      <c r="U33" s="344"/>
      <c r="V33" s="344"/>
      <c r="W33" s="345"/>
    </row>
    <row r="34" spans="2:23" ht="12.75">
      <c r="B34" s="14">
        <v>4</v>
      </c>
      <c r="C34" s="34" t="s">
        <v>77</v>
      </c>
      <c r="D34" s="35"/>
      <c r="E34" s="35"/>
      <c r="F34" s="35"/>
      <c r="G34" s="35"/>
      <c r="H34" s="35"/>
      <c r="I34" s="35"/>
      <c r="J34" s="35"/>
      <c r="K34" s="35"/>
      <c r="L34" s="37"/>
      <c r="N34" s="97"/>
      <c r="O34" s="168"/>
      <c r="P34" s="348" t="s">
        <v>61</v>
      </c>
      <c r="Q34" s="349"/>
      <c r="R34" s="349"/>
      <c r="S34" s="349"/>
      <c r="T34" s="349"/>
      <c r="U34" s="349"/>
      <c r="V34" s="99"/>
      <c r="W34" s="100"/>
    </row>
    <row r="35" spans="2:23" ht="13.5" thickBot="1">
      <c r="B35" s="15">
        <v>5</v>
      </c>
      <c r="C35" s="356" t="s">
        <v>203</v>
      </c>
      <c r="D35" s="364"/>
      <c r="E35" s="166"/>
      <c r="F35" s="166"/>
      <c r="G35" s="166"/>
      <c r="H35" s="166"/>
      <c r="I35" s="166"/>
      <c r="J35" s="166"/>
      <c r="K35" s="166"/>
      <c r="L35" s="167"/>
      <c r="N35" s="97"/>
      <c r="O35" s="162" t="s">
        <v>95</v>
      </c>
      <c r="P35" s="163"/>
      <c r="Q35" s="91"/>
      <c r="R35" s="91"/>
      <c r="S35" s="91"/>
      <c r="T35" s="91"/>
      <c r="U35" s="163"/>
      <c r="V35" s="99"/>
      <c r="W35" s="100"/>
    </row>
    <row r="36" spans="2:23" ht="15" customHeight="1" thickBot="1">
      <c r="B36" s="358" t="s">
        <v>94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60"/>
      <c r="N36" s="38"/>
      <c r="O36" s="152"/>
      <c r="P36" s="39"/>
      <c r="Q36" s="332"/>
      <c r="R36" s="333"/>
      <c r="S36" s="333"/>
      <c r="T36" s="333"/>
      <c r="U36" s="39"/>
      <c r="V36" s="39"/>
      <c r="W36" s="40"/>
    </row>
    <row r="37" ht="12.75" customHeight="1"/>
    <row r="38" spans="12:13" ht="12.75" customHeight="1">
      <c r="L38" s="6"/>
      <c r="M38" s="98"/>
    </row>
    <row r="39" spans="2:23" ht="12.75">
      <c r="B39" s="1"/>
      <c r="K39" s="5"/>
      <c r="L39" s="5"/>
      <c r="N39" s="98"/>
      <c r="O39" s="98"/>
      <c r="P39" s="7"/>
      <c r="Q39" s="7"/>
      <c r="R39" s="7"/>
      <c r="S39" s="7"/>
      <c r="T39" s="7"/>
      <c r="U39" s="7"/>
      <c r="V39" s="7"/>
      <c r="W39" s="7"/>
    </row>
    <row r="40" spans="11:12" ht="12.75">
      <c r="K40" s="5"/>
      <c r="L40" s="5"/>
    </row>
    <row r="45" ht="12.75">
      <c r="P45" s="1"/>
    </row>
  </sheetData>
  <sheetProtection sheet="1" objects="1" scenarios="1"/>
  <mergeCells count="102">
    <mergeCell ref="P34:U34"/>
    <mergeCell ref="N29:W29"/>
    <mergeCell ref="T14:W14"/>
    <mergeCell ref="C29:L29"/>
    <mergeCell ref="B30:L30"/>
    <mergeCell ref="N31:W31"/>
    <mergeCell ref="N22:W22"/>
    <mergeCell ref="N21:W21"/>
    <mergeCell ref="N19:P19"/>
    <mergeCell ref="T17:W17"/>
    <mergeCell ref="G10:H10"/>
    <mergeCell ref="E11:F11"/>
    <mergeCell ref="N28:W28"/>
    <mergeCell ref="C35:D35"/>
    <mergeCell ref="N9:O10"/>
    <mergeCell ref="K9:L9"/>
    <mergeCell ref="K10:L10"/>
    <mergeCell ref="K11:L11"/>
    <mergeCell ref="Q19:S19"/>
    <mergeCell ref="Q20:S20"/>
    <mergeCell ref="E7:F7"/>
    <mergeCell ref="G7:H7"/>
    <mergeCell ref="I7:J7"/>
    <mergeCell ref="I11:J11"/>
    <mergeCell ref="I10:J10"/>
    <mergeCell ref="E8:F8"/>
    <mergeCell ref="E9:F9"/>
    <mergeCell ref="E10:F10"/>
    <mergeCell ref="G8:H8"/>
    <mergeCell ref="G9:H9"/>
    <mergeCell ref="I9:J9"/>
    <mergeCell ref="N7:O8"/>
    <mergeCell ref="K7:L7"/>
    <mergeCell ref="K8:L8"/>
    <mergeCell ref="Q17:S17"/>
    <mergeCell ref="T9:V10"/>
    <mergeCell ref="N11:W11"/>
    <mergeCell ref="N17:P17"/>
    <mergeCell ref="B1:J1"/>
    <mergeCell ref="B3:J3"/>
    <mergeCell ref="T8:V8"/>
    <mergeCell ref="B2:J2"/>
    <mergeCell ref="T7:V7"/>
    <mergeCell ref="R7:R8"/>
    <mergeCell ref="B7:D7"/>
    <mergeCell ref="B8:D8"/>
    <mergeCell ref="Q2:W3"/>
    <mergeCell ref="B5:E5"/>
    <mergeCell ref="L1:N4"/>
    <mergeCell ref="Q1:W1"/>
    <mergeCell ref="Q4:W4"/>
    <mergeCell ref="T5:W5"/>
    <mergeCell ref="N6:O6"/>
    <mergeCell ref="T18:W18"/>
    <mergeCell ref="T6:V6"/>
    <mergeCell ref="Q15:S15"/>
    <mergeCell ref="T12:W13"/>
    <mergeCell ref="N15:P15"/>
    <mergeCell ref="N14:P14"/>
    <mergeCell ref="T15:W15"/>
    <mergeCell ref="W9:W10"/>
    <mergeCell ref="R9:R10"/>
    <mergeCell ref="N30:W30"/>
    <mergeCell ref="B10:D11"/>
    <mergeCell ref="N27:W27"/>
    <mergeCell ref="C15:L15"/>
    <mergeCell ref="Q14:S14"/>
    <mergeCell ref="N16:P16"/>
    <mergeCell ref="Q16:S16"/>
    <mergeCell ref="C12:L12"/>
    <mergeCell ref="B26:B28"/>
    <mergeCell ref="C26:L26"/>
    <mergeCell ref="C27:L27"/>
    <mergeCell ref="B6:C6"/>
    <mergeCell ref="B9:D9"/>
    <mergeCell ref="C16:L16"/>
    <mergeCell ref="C17:L17"/>
    <mergeCell ref="C18:L18"/>
    <mergeCell ref="B16:B18"/>
    <mergeCell ref="I8:J8"/>
    <mergeCell ref="C24:L24"/>
    <mergeCell ref="C21:L21"/>
    <mergeCell ref="C13:L14"/>
    <mergeCell ref="N25:W26"/>
    <mergeCell ref="C25:L25"/>
    <mergeCell ref="N12:P13"/>
    <mergeCell ref="N18:P18"/>
    <mergeCell ref="T19:W19"/>
    <mergeCell ref="T20:W20"/>
    <mergeCell ref="T16:W16"/>
    <mergeCell ref="Q12:S13"/>
    <mergeCell ref="Q18:S18"/>
    <mergeCell ref="B36:L36"/>
    <mergeCell ref="Q36:T36"/>
    <mergeCell ref="B12:B14"/>
    <mergeCell ref="N32:W33"/>
    <mergeCell ref="C22:L22"/>
    <mergeCell ref="N20:P20"/>
    <mergeCell ref="N23:W23"/>
    <mergeCell ref="N24:W24"/>
    <mergeCell ref="C23:L23"/>
    <mergeCell ref="C19:L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X24"/>
  <sheetViews>
    <sheetView view="pageBreakPreview" zoomScaleNormal="75" zoomScaleSheetLayoutView="100" workbookViewId="0" topLeftCell="A1">
      <selection activeCell="C10" sqref="C6:AC12"/>
    </sheetView>
  </sheetViews>
  <sheetFormatPr defaultColWidth="9.140625" defaultRowHeight="12.75"/>
  <cols>
    <col min="2" max="2" width="25.8515625" style="0" customWidth="1"/>
    <col min="5" max="5" width="11.421875" style="0" customWidth="1"/>
    <col min="6" max="6" width="9.7109375" style="0" customWidth="1"/>
    <col min="7" max="7" width="0.13671875" style="0" customWidth="1"/>
    <col min="8" max="8" width="8.28125" style="0" customWidth="1"/>
    <col min="9" max="9" width="12.00390625" style="0" customWidth="1"/>
    <col min="10" max="10" width="0.13671875" style="0" hidden="1" customWidth="1"/>
    <col min="11" max="11" width="11.8515625" style="0" hidden="1" customWidth="1"/>
    <col min="12" max="12" width="7.57421875" style="0" hidden="1" customWidth="1"/>
    <col min="13" max="13" width="5.57421875" style="0" hidden="1" customWidth="1"/>
    <col min="14" max="14" width="12.8515625" style="0" hidden="1" customWidth="1"/>
    <col min="15" max="18" width="9.140625" style="0" hidden="1" customWidth="1"/>
    <col min="21" max="21" width="17.140625" style="0" customWidth="1"/>
    <col min="22" max="22" width="21.28125" style="0" customWidth="1"/>
    <col min="23" max="23" width="22.140625" style="0" hidden="1" customWidth="1"/>
    <col min="24" max="24" width="9.140625" style="0" hidden="1" customWidth="1"/>
    <col min="25" max="25" width="12.8515625" style="0" customWidth="1"/>
    <col min="26" max="26" width="15.57421875" style="0" customWidth="1"/>
  </cols>
  <sheetData>
    <row r="2" spans="19:24" ht="12.75">
      <c r="S2" s="101"/>
      <c r="T2" s="102"/>
      <c r="U2" s="102"/>
      <c r="V2" s="102"/>
      <c r="W2" s="102"/>
      <c r="X2" s="103"/>
    </row>
    <row r="3" spans="19:24" ht="12.75">
      <c r="S3" s="104"/>
      <c r="U3" s="105"/>
      <c r="V3" s="105"/>
      <c r="W3" s="105"/>
      <c r="X3" s="106"/>
    </row>
    <row r="4" spans="19:24" ht="12.75">
      <c r="S4" s="104"/>
      <c r="T4" s="105"/>
      <c r="U4" s="105"/>
      <c r="V4" s="105"/>
      <c r="W4" s="105"/>
      <c r="X4" s="106"/>
    </row>
    <row r="5" spans="19:24" ht="12.75">
      <c r="S5" s="107"/>
      <c r="U5" s="108" t="s">
        <v>195</v>
      </c>
      <c r="V5" s="109"/>
      <c r="W5" s="109"/>
      <c r="X5" s="110"/>
    </row>
    <row r="6" ht="13.5" thickBot="1"/>
    <row r="7" spans="1:24" ht="13.5" customHeight="1">
      <c r="A7" s="396" t="s">
        <v>173</v>
      </c>
      <c r="B7" s="354"/>
      <c r="C7" s="354"/>
      <c r="D7" s="354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8"/>
    </row>
    <row r="8" spans="1:24" ht="12.75">
      <c r="A8" s="399"/>
      <c r="B8" s="400"/>
      <c r="C8" s="400"/>
      <c r="D8" s="400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2"/>
    </row>
    <row r="9" spans="1:24" ht="13.5" thickBot="1">
      <c r="A9" s="403"/>
      <c r="B9" s="404"/>
      <c r="C9" s="404"/>
      <c r="D9" s="404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6"/>
    </row>
    <row r="10" spans="1:24" s="143" customFormat="1" ht="27.75" customHeight="1" thickBot="1" thickTop="1">
      <c r="A10" s="112" t="s">
        <v>174</v>
      </c>
      <c r="B10" s="113"/>
      <c r="C10" s="113"/>
      <c r="D10" s="113"/>
      <c r="E10" s="144" t="s">
        <v>5</v>
      </c>
      <c r="F10" s="113"/>
      <c r="G10" s="113"/>
      <c r="H10" s="142"/>
      <c r="I10" s="114"/>
      <c r="J10" s="115" t="s">
        <v>6</v>
      </c>
      <c r="K10" s="116"/>
      <c r="L10" s="117"/>
      <c r="M10" s="95"/>
      <c r="N10" s="95"/>
      <c r="O10" s="95"/>
      <c r="P10" s="95"/>
      <c r="Q10" s="96"/>
      <c r="R10" s="95"/>
      <c r="S10" s="120" t="s">
        <v>6</v>
      </c>
      <c r="T10" s="95"/>
      <c r="U10" s="95"/>
      <c r="V10" s="95"/>
      <c r="W10" s="95"/>
      <c r="X10" s="96"/>
    </row>
    <row r="11" spans="1:24" ht="16.5" thickBot="1" thickTop="1">
      <c r="A11" s="394" t="s">
        <v>175</v>
      </c>
      <c r="B11" s="395"/>
      <c r="C11" s="395"/>
      <c r="D11" s="395"/>
      <c r="E11" s="122"/>
      <c r="F11" s="88"/>
      <c r="G11" s="88"/>
      <c r="H11" s="88"/>
      <c r="I11" s="111"/>
      <c r="J11" s="111"/>
      <c r="K11" s="111"/>
      <c r="L11" s="111"/>
      <c r="M11" s="6"/>
      <c r="N11" s="6"/>
      <c r="O11" s="123"/>
      <c r="P11" s="123"/>
      <c r="Q11" s="124"/>
      <c r="R11" s="6"/>
      <c r="S11" s="118"/>
      <c r="T11" s="118"/>
      <c r="U11" s="118"/>
      <c r="V11" s="118"/>
      <c r="W11" s="118"/>
      <c r="X11" s="119"/>
    </row>
    <row r="12" spans="1:24" ht="31.5" customHeight="1" thickBot="1" thickTop="1">
      <c r="A12" s="394" t="s">
        <v>176</v>
      </c>
      <c r="B12" s="407"/>
      <c r="C12" s="125"/>
      <c r="D12" s="121"/>
      <c r="E12" s="126"/>
      <c r="F12" s="138"/>
      <c r="G12" s="88"/>
      <c r="H12" s="88"/>
      <c r="I12" s="89"/>
      <c r="J12" s="111"/>
      <c r="K12" s="111"/>
      <c r="L12" s="111"/>
      <c r="M12" s="6"/>
      <c r="N12" s="6"/>
      <c r="O12" s="123"/>
      <c r="P12" s="123"/>
      <c r="Q12" s="124"/>
      <c r="R12" s="6"/>
      <c r="S12" s="118"/>
      <c r="T12" s="118"/>
      <c r="U12" s="139"/>
      <c r="V12" s="118"/>
      <c r="W12" s="118"/>
      <c r="X12" s="119"/>
    </row>
    <row r="13" spans="1:24" ht="27.75" customHeight="1" thickBot="1" thickTop="1">
      <c r="A13" s="394" t="s">
        <v>176</v>
      </c>
      <c r="B13" s="395"/>
      <c r="C13" s="125"/>
      <c r="D13" s="121"/>
      <c r="E13" s="126"/>
      <c r="F13" s="138"/>
      <c r="G13" s="88"/>
      <c r="H13" s="88"/>
      <c r="I13" s="89"/>
      <c r="J13" s="111"/>
      <c r="K13" s="111"/>
      <c r="L13" s="111"/>
      <c r="M13" s="6"/>
      <c r="N13" s="6"/>
      <c r="O13" s="123"/>
      <c r="P13" s="123"/>
      <c r="Q13" s="124"/>
      <c r="R13" s="6"/>
      <c r="S13" s="118"/>
      <c r="T13" s="118"/>
      <c r="U13" s="139"/>
      <c r="V13" s="118"/>
      <c r="W13" s="118"/>
      <c r="X13" s="119"/>
    </row>
    <row r="14" spans="1:24" ht="27" customHeight="1" thickBot="1" thickTop="1">
      <c r="A14" s="394" t="s">
        <v>176</v>
      </c>
      <c r="B14" s="395"/>
      <c r="C14" s="125"/>
      <c r="D14" s="121"/>
      <c r="E14" s="126"/>
      <c r="F14" s="389"/>
      <c r="G14" s="248"/>
      <c r="H14" s="248"/>
      <c r="I14" s="390"/>
      <c r="J14" s="111"/>
      <c r="K14" s="111"/>
      <c r="L14" s="111"/>
      <c r="M14" s="6"/>
      <c r="N14" s="6"/>
      <c r="O14" s="118"/>
      <c r="P14" s="118"/>
      <c r="Q14" s="119"/>
      <c r="R14" s="6"/>
      <c r="S14" s="248"/>
      <c r="T14" s="248"/>
      <c r="U14" s="390"/>
      <c r="V14" s="248"/>
      <c r="W14" s="248"/>
      <c r="X14" s="391"/>
    </row>
    <row r="15" spans="1:24" ht="30.75" customHeight="1" thickBot="1" thickTop="1">
      <c r="A15" s="392" t="s">
        <v>188</v>
      </c>
      <c r="B15" s="393"/>
      <c r="C15" s="125"/>
      <c r="D15" s="121"/>
      <c r="E15" s="126"/>
      <c r="F15" s="389"/>
      <c r="G15" s="248"/>
      <c r="H15" s="248"/>
      <c r="I15" s="390"/>
      <c r="J15" s="127"/>
      <c r="K15" s="127"/>
      <c r="L15" s="127"/>
      <c r="M15" s="6"/>
      <c r="N15" s="6"/>
      <c r="O15" s="118"/>
      <c r="P15" s="118"/>
      <c r="Q15" s="119"/>
      <c r="R15" s="6"/>
      <c r="S15" s="248"/>
      <c r="T15" s="248"/>
      <c r="U15" s="390"/>
      <c r="V15" s="248"/>
      <c r="W15" s="248"/>
      <c r="X15" s="391"/>
    </row>
    <row r="16" spans="1:24" ht="16.5" thickBot="1" thickTop="1">
      <c r="A16" s="387" t="s">
        <v>177</v>
      </c>
      <c r="B16" s="388"/>
      <c r="C16" s="125"/>
      <c r="D16" s="121"/>
      <c r="E16" s="126"/>
      <c r="F16" s="389"/>
      <c r="G16" s="248"/>
      <c r="H16" s="248"/>
      <c r="I16" s="390"/>
      <c r="J16" s="128"/>
      <c r="K16" s="128"/>
      <c r="L16" s="128"/>
      <c r="M16" s="6"/>
      <c r="N16" s="6"/>
      <c r="O16" s="118"/>
      <c r="P16" s="118"/>
      <c r="Q16" s="119"/>
      <c r="R16" s="6"/>
      <c r="S16" s="248"/>
      <c r="T16" s="248"/>
      <c r="U16" s="390"/>
      <c r="V16" s="248"/>
      <c r="W16" s="248"/>
      <c r="X16" s="391"/>
    </row>
    <row r="17" spans="1:24" ht="47.25" customHeight="1" thickBot="1" thickTop="1">
      <c r="A17" s="378" t="s">
        <v>178</v>
      </c>
      <c r="B17" s="379"/>
      <c r="C17" s="379"/>
      <c r="D17" s="379"/>
      <c r="E17" s="379"/>
      <c r="F17" s="379"/>
      <c r="G17" s="379"/>
      <c r="H17" s="379"/>
      <c r="I17" s="129"/>
      <c r="J17" s="129"/>
      <c r="K17" s="129"/>
      <c r="L17" s="129"/>
      <c r="M17" s="130"/>
      <c r="N17" s="130"/>
      <c r="O17" s="131"/>
      <c r="P17" s="131"/>
      <c r="Q17" s="132"/>
      <c r="R17" s="130"/>
      <c r="S17" s="130"/>
      <c r="T17" s="130"/>
      <c r="U17" s="130"/>
      <c r="V17" s="130"/>
      <c r="W17" s="130"/>
      <c r="X17" s="133"/>
    </row>
    <row r="18" spans="1:24" ht="13.5" thickBot="1">
      <c r="A18" s="380" t="s">
        <v>179</v>
      </c>
      <c r="B18" s="381"/>
      <c r="C18" s="381"/>
      <c r="D18" s="381"/>
      <c r="E18" s="381"/>
      <c r="F18" s="381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</row>
    <row r="19" spans="1:24" ht="21.75" customHeight="1" thickBot="1">
      <c r="A19" s="382" t="s">
        <v>180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6"/>
      <c r="T19" s="382" t="s">
        <v>181</v>
      </c>
      <c r="U19" s="383"/>
      <c r="V19" s="383"/>
      <c r="W19" s="383"/>
      <c r="X19" s="384"/>
    </row>
    <row r="20" spans="20:21" ht="21.75" customHeight="1" thickBot="1" thickTop="1">
      <c r="T20" s="372" t="s">
        <v>182</v>
      </c>
      <c r="U20" s="373"/>
    </row>
    <row r="21" spans="1:24" ht="23.25" customHeight="1" thickBot="1" thickTop="1">
      <c r="A21" s="249" t="s">
        <v>182</v>
      </c>
      <c r="B21" s="250"/>
      <c r="C21" s="371"/>
      <c r="D21" s="121"/>
      <c r="E21" s="126"/>
      <c r="F21" s="125"/>
      <c r="G21" s="122"/>
      <c r="H21" s="134"/>
      <c r="I21" s="135"/>
      <c r="J21" s="136"/>
      <c r="K21" s="136"/>
      <c r="L21" s="136"/>
      <c r="M21" s="118"/>
      <c r="N21" s="118"/>
      <c r="O21" s="118"/>
      <c r="P21" s="118"/>
      <c r="Q21" s="118"/>
      <c r="R21" s="118"/>
      <c r="S21" s="119"/>
      <c r="T21" s="376" t="s">
        <v>185</v>
      </c>
      <c r="U21" s="377"/>
      <c r="V21" s="137"/>
      <c r="W21" s="118"/>
      <c r="X21" s="119"/>
    </row>
    <row r="22" spans="1:24" ht="31.5" customHeight="1" thickBot="1" thickTop="1">
      <c r="A22" s="374" t="s">
        <v>183</v>
      </c>
      <c r="B22" s="346"/>
      <c r="C22" s="375"/>
      <c r="D22" s="121"/>
      <c r="E22" s="126"/>
      <c r="F22" s="125"/>
      <c r="G22" s="122"/>
      <c r="H22" s="134"/>
      <c r="I22" s="135"/>
      <c r="J22" s="136"/>
      <c r="K22" s="136"/>
      <c r="L22" s="136"/>
      <c r="M22" s="118"/>
      <c r="N22" s="118"/>
      <c r="O22" s="118"/>
      <c r="P22" s="118"/>
      <c r="Q22" s="118"/>
      <c r="R22" s="118"/>
      <c r="S22" s="119"/>
      <c r="T22" s="367" t="s">
        <v>186</v>
      </c>
      <c r="U22" s="368"/>
      <c r="V22" s="137"/>
      <c r="W22" s="118"/>
      <c r="X22" s="119"/>
    </row>
    <row r="23" spans="1:24" ht="32.25" customHeight="1" thickBot="1" thickTop="1">
      <c r="A23" s="365" t="s">
        <v>184</v>
      </c>
      <c r="B23" s="351"/>
      <c r="C23" s="366"/>
      <c r="D23" s="121"/>
      <c r="E23" s="126"/>
      <c r="F23" s="125"/>
      <c r="G23" s="122"/>
      <c r="H23" s="134"/>
      <c r="I23" s="135"/>
      <c r="J23" s="136"/>
      <c r="K23" s="136"/>
      <c r="L23" s="136"/>
      <c r="M23" s="118"/>
      <c r="N23" s="118"/>
      <c r="O23" s="118"/>
      <c r="P23" s="118"/>
      <c r="Q23" s="118"/>
      <c r="R23" s="118"/>
      <c r="S23" s="119"/>
      <c r="T23" s="369" t="s">
        <v>187</v>
      </c>
      <c r="U23" s="370"/>
      <c r="V23" s="130"/>
      <c r="W23" s="130"/>
      <c r="X23" s="133"/>
    </row>
    <row r="24" spans="1:17" ht="14.2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O24" s="6"/>
      <c r="P24" s="6"/>
      <c r="Q24" s="9"/>
    </row>
  </sheetData>
  <mergeCells count="27">
    <mergeCell ref="A7:X9"/>
    <mergeCell ref="A11:D11"/>
    <mergeCell ref="A12:B12"/>
    <mergeCell ref="A13:B13"/>
    <mergeCell ref="A14:B14"/>
    <mergeCell ref="F14:I14"/>
    <mergeCell ref="S14:U14"/>
    <mergeCell ref="V14:X14"/>
    <mergeCell ref="A15:B15"/>
    <mergeCell ref="F15:I15"/>
    <mergeCell ref="S15:U15"/>
    <mergeCell ref="V15:X15"/>
    <mergeCell ref="A16:B16"/>
    <mergeCell ref="F16:I16"/>
    <mergeCell ref="S16:U16"/>
    <mergeCell ref="V16:X16"/>
    <mergeCell ref="T20:U20"/>
    <mergeCell ref="A22:C22"/>
    <mergeCell ref="T21:U21"/>
    <mergeCell ref="A17:H17"/>
    <mergeCell ref="A18:X18"/>
    <mergeCell ref="T19:X19"/>
    <mergeCell ref="A19:S19"/>
    <mergeCell ref="A23:C23"/>
    <mergeCell ref="T22:U22"/>
    <mergeCell ref="T23:U23"/>
    <mergeCell ref="A21:C21"/>
  </mergeCells>
  <printOptions/>
  <pageMargins left="0.75" right="0.51" top="1" bottom="1" header="0.5" footer="0.5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I47"/>
  <sheetViews>
    <sheetView tabSelected="1" zoomScale="75" zoomScaleNormal="75" zoomScaleSheetLayoutView="75" workbookViewId="0" topLeftCell="A1">
      <pane xSplit="7" ySplit="12" topLeftCell="H13" activePane="bottomRight" state="frozen"/>
      <selection pane="topLeft" activeCell="C12" sqref="C12:L12"/>
      <selection pane="topRight" activeCell="C12" sqref="C12:L12"/>
      <selection pane="bottomLeft" activeCell="C12" sqref="C12:L12"/>
      <selection pane="bottomRight" activeCell="H16" sqref="H16"/>
    </sheetView>
  </sheetViews>
  <sheetFormatPr defaultColWidth="9.140625" defaultRowHeight="12.75"/>
  <cols>
    <col min="1" max="1" width="2.7109375" style="0" customWidth="1"/>
    <col min="2" max="2" width="2.140625" style="0" customWidth="1"/>
    <col min="3" max="3" width="12.421875" style="0" customWidth="1"/>
    <col min="4" max="4" width="5.421875" style="0" customWidth="1"/>
    <col min="5" max="5" width="3.00390625" style="0" customWidth="1"/>
    <col min="6" max="6" width="4.8515625" style="0" customWidth="1"/>
    <col min="7" max="7" width="4.28125" style="0" customWidth="1"/>
    <col min="8" max="29" width="5.28125" style="0" customWidth="1"/>
    <col min="30" max="30" width="9.8515625" style="0" customWidth="1"/>
    <col min="31" max="31" width="4.28125" style="0" customWidth="1"/>
    <col min="32" max="32" width="5.00390625" style="0" customWidth="1"/>
    <col min="33" max="33" width="3.8515625" style="0" customWidth="1"/>
    <col min="34" max="34" width="35.28125" style="0" customWidth="1"/>
    <col min="35" max="35" width="28.8515625" style="0" customWidth="1"/>
    <col min="36" max="36" width="20.8515625" style="0" customWidth="1"/>
  </cols>
  <sheetData>
    <row r="1" spans="2:35" s="45" customFormat="1" ht="12.75">
      <c r="B1" s="495" t="s">
        <v>64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64"/>
      <c r="P1" s="64"/>
      <c r="Q1" s="64"/>
      <c r="R1" s="510" t="s">
        <v>85</v>
      </c>
      <c r="S1" s="496"/>
      <c r="T1" s="511"/>
      <c r="U1" s="511"/>
      <c r="V1" s="475" t="s">
        <v>84</v>
      </c>
      <c r="W1" s="475"/>
      <c r="X1" s="411"/>
      <c r="Y1" s="411"/>
      <c r="Z1" s="44" t="s">
        <v>86</v>
      </c>
      <c r="AA1" s="63"/>
      <c r="AB1" s="44" t="s">
        <v>87</v>
      </c>
      <c r="AC1" s="61"/>
      <c r="AD1" s="44"/>
      <c r="AE1" s="44"/>
      <c r="AF1" s="44"/>
      <c r="AG1" s="44"/>
      <c r="AH1" s="485" t="s">
        <v>81</v>
      </c>
      <c r="AI1" s="44"/>
    </row>
    <row r="2" spans="2:35" s="45" customFormat="1" ht="12.75" customHeight="1">
      <c r="B2" s="495" t="s">
        <v>65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64"/>
      <c r="P2" s="64"/>
      <c r="Q2" s="64"/>
      <c r="R2" s="510" t="s">
        <v>88</v>
      </c>
      <c r="S2" s="496"/>
      <c r="T2" s="511"/>
      <c r="U2" s="511"/>
      <c r="V2" s="475" t="s">
        <v>89</v>
      </c>
      <c r="W2" s="475"/>
      <c r="X2" s="411"/>
      <c r="Y2" s="411"/>
      <c r="Z2" s="46" t="s">
        <v>90</v>
      </c>
      <c r="AA2" s="63"/>
      <c r="AB2" s="46" t="s">
        <v>91</v>
      </c>
      <c r="AC2" s="61"/>
      <c r="AD2" s="46"/>
      <c r="AE2" s="46"/>
      <c r="AF2" s="46"/>
      <c r="AG2" s="46"/>
      <c r="AH2" s="486"/>
      <c r="AI2" s="47"/>
    </row>
    <row r="3" spans="1:34" s="45" customFormat="1" ht="6.75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</row>
    <row r="4" spans="2:35" s="45" customFormat="1" ht="11.25" customHeight="1" thickBo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66"/>
      <c r="AB4" s="66"/>
      <c r="AC4" s="66"/>
      <c r="AD4" s="66"/>
      <c r="AE4" s="66"/>
      <c r="AF4" s="66"/>
      <c r="AG4" s="66"/>
      <c r="AH4" s="66"/>
      <c r="AI4" s="65"/>
    </row>
    <row r="5" spans="2:34" s="45" customFormat="1" ht="12" customHeight="1">
      <c r="B5" s="48">
        <v>1</v>
      </c>
      <c r="C5" s="429">
        <v>2</v>
      </c>
      <c r="D5" s="430"/>
      <c r="E5" s="48">
        <v>3</v>
      </c>
      <c r="F5" s="48">
        <v>4</v>
      </c>
      <c r="G5" s="49">
        <v>5</v>
      </c>
      <c r="H5" s="431">
        <v>6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3"/>
      <c r="AD5" s="50">
        <v>7</v>
      </c>
      <c r="AE5" s="51"/>
      <c r="AF5" s="52">
        <v>8</v>
      </c>
      <c r="AG5" s="53"/>
      <c r="AH5" s="50">
        <v>9</v>
      </c>
    </row>
    <row r="6" spans="2:34" s="45" customFormat="1" ht="19.5" customHeight="1">
      <c r="B6" s="418" t="s">
        <v>16</v>
      </c>
      <c r="C6" s="447" t="s">
        <v>62</v>
      </c>
      <c r="D6" s="448"/>
      <c r="E6" s="54"/>
      <c r="F6" s="503" t="s">
        <v>19</v>
      </c>
      <c r="G6" s="55"/>
      <c r="H6" s="451" t="s">
        <v>79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18" t="s">
        <v>109</v>
      </c>
      <c r="AE6" s="497" t="s">
        <v>17</v>
      </c>
      <c r="AF6" s="498"/>
      <c r="AG6" s="499"/>
      <c r="AH6" s="454" t="s">
        <v>110</v>
      </c>
    </row>
    <row r="7" spans="2:34" s="45" customFormat="1" ht="5.25" customHeight="1">
      <c r="B7" s="445"/>
      <c r="C7" s="449"/>
      <c r="D7" s="450"/>
      <c r="E7" s="457" t="s">
        <v>18</v>
      </c>
      <c r="F7" s="445"/>
      <c r="G7" s="56"/>
      <c r="H7" s="463" t="s">
        <v>26</v>
      </c>
      <c r="I7" s="464"/>
      <c r="J7" s="463" t="s">
        <v>26</v>
      </c>
      <c r="K7" s="437"/>
      <c r="L7" s="434" t="s">
        <v>66</v>
      </c>
      <c r="M7" s="460" t="s">
        <v>67</v>
      </c>
      <c r="N7" s="434" t="s">
        <v>66</v>
      </c>
      <c r="O7" s="460" t="s">
        <v>67</v>
      </c>
      <c r="P7" s="434" t="s">
        <v>27</v>
      </c>
      <c r="Q7" s="437"/>
      <c r="R7" s="434" t="s">
        <v>83</v>
      </c>
      <c r="S7" s="437"/>
      <c r="T7" s="434" t="s">
        <v>31</v>
      </c>
      <c r="U7" s="437"/>
      <c r="V7" s="434" t="s">
        <v>68</v>
      </c>
      <c r="W7" s="437"/>
      <c r="X7" s="434" t="s">
        <v>28</v>
      </c>
      <c r="Y7" s="437"/>
      <c r="Z7" s="434" t="s">
        <v>29</v>
      </c>
      <c r="AA7" s="437"/>
      <c r="AB7" s="434" t="s">
        <v>30</v>
      </c>
      <c r="AC7" s="464"/>
      <c r="AD7" s="419"/>
      <c r="AE7" s="500" t="s">
        <v>69</v>
      </c>
      <c r="AF7" s="479" t="s">
        <v>70</v>
      </c>
      <c r="AG7" s="476" t="s">
        <v>71</v>
      </c>
      <c r="AH7" s="455"/>
    </row>
    <row r="8" spans="2:34" s="45" customFormat="1" ht="27" customHeight="1">
      <c r="B8" s="445"/>
      <c r="C8" s="488" t="s">
        <v>108</v>
      </c>
      <c r="D8" s="489"/>
      <c r="E8" s="458"/>
      <c r="F8" s="445"/>
      <c r="G8" s="492" t="s">
        <v>190</v>
      </c>
      <c r="H8" s="465"/>
      <c r="I8" s="466"/>
      <c r="J8" s="465"/>
      <c r="K8" s="439"/>
      <c r="L8" s="435"/>
      <c r="M8" s="461"/>
      <c r="N8" s="435"/>
      <c r="O8" s="461"/>
      <c r="P8" s="438"/>
      <c r="Q8" s="439"/>
      <c r="R8" s="438"/>
      <c r="S8" s="439"/>
      <c r="T8" s="438"/>
      <c r="U8" s="439"/>
      <c r="V8" s="438"/>
      <c r="W8" s="439"/>
      <c r="X8" s="438"/>
      <c r="Y8" s="439"/>
      <c r="Z8" s="438"/>
      <c r="AA8" s="439"/>
      <c r="AB8" s="438"/>
      <c r="AC8" s="466"/>
      <c r="AD8" s="419"/>
      <c r="AE8" s="501"/>
      <c r="AF8" s="480"/>
      <c r="AG8" s="477"/>
      <c r="AH8" s="455"/>
    </row>
    <row r="9" spans="2:34" s="45" customFormat="1" ht="38.25" customHeight="1">
      <c r="B9" s="445"/>
      <c r="C9" s="490"/>
      <c r="D9" s="491"/>
      <c r="E9" s="458"/>
      <c r="F9" s="445"/>
      <c r="G9" s="493"/>
      <c r="H9" s="465"/>
      <c r="I9" s="466"/>
      <c r="J9" s="465"/>
      <c r="K9" s="439"/>
      <c r="L9" s="435"/>
      <c r="M9" s="461"/>
      <c r="N9" s="435"/>
      <c r="O9" s="461"/>
      <c r="P9" s="438"/>
      <c r="Q9" s="439"/>
      <c r="R9" s="438"/>
      <c r="S9" s="439"/>
      <c r="T9" s="438"/>
      <c r="U9" s="439"/>
      <c r="V9" s="438"/>
      <c r="W9" s="439"/>
      <c r="X9" s="438"/>
      <c r="Y9" s="439"/>
      <c r="Z9" s="438"/>
      <c r="AA9" s="439"/>
      <c r="AB9" s="438"/>
      <c r="AC9" s="466"/>
      <c r="AD9" s="419"/>
      <c r="AE9" s="501"/>
      <c r="AF9" s="480"/>
      <c r="AG9" s="477"/>
      <c r="AH9" s="455"/>
    </row>
    <row r="10" spans="2:34" s="45" customFormat="1" ht="17.25" customHeight="1">
      <c r="B10" s="445"/>
      <c r="C10" s="504" t="s">
        <v>196</v>
      </c>
      <c r="D10" s="505"/>
      <c r="E10" s="458"/>
      <c r="F10" s="445"/>
      <c r="G10" s="493"/>
      <c r="H10" s="465"/>
      <c r="I10" s="466"/>
      <c r="J10" s="465"/>
      <c r="K10" s="439"/>
      <c r="L10" s="435"/>
      <c r="M10" s="461"/>
      <c r="N10" s="435"/>
      <c r="O10" s="461"/>
      <c r="P10" s="438"/>
      <c r="Q10" s="439"/>
      <c r="R10" s="438"/>
      <c r="S10" s="439"/>
      <c r="T10" s="438"/>
      <c r="U10" s="439"/>
      <c r="V10" s="438"/>
      <c r="W10" s="439"/>
      <c r="X10" s="438"/>
      <c r="Y10" s="439"/>
      <c r="Z10" s="438"/>
      <c r="AA10" s="439"/>
      <c r="AB10" s="438"/>
      <c r="AC10" s="466"/>
      <c r="AD10" s="419"/>
      <c r="AE10" s="501"/>
      <c r="AF10" s="480"/>
      <c r="AG10" s="477"/>
      <c r="AH10" s="455"/>
    </row>
    <row r="11" spans="2:34" s="45" customFormat="1" ht="34.5" customHeight="1" thickBot="1">
      <c r="B11" s="445"/>
      <c r="C11" s="506"/>
      <c r="D11" s="507"/>
      <c r="E11" s="458"/>
      <c r="F11" s="445"/>
      <c r="G11" s="493"/>
      <c r="H11" s="465"/>
      <c r="I11" s="466"/>
      <c r="J11" s="465"/>
      <c r="K11" s="439"/>
      <c r="L11" s="436"/>
      <c r="M11" s="462"/>
      <c r="N11" s="436"/>
      <c r="O11" s="462"/>
      <c r="P11" s="438"/>
      <c r="Q11" s="439"/>
      <c r="R11" s="438"/>
      <c r="S11" s="439"/>
      <c r="T11" s="438"/>
      <c r="U11" s="439"/>
      <c r="V11" s="438"/>
      <c r="W11" s="439"/>
      <c r="X11" s="438"/>
      <c r="Y11" s="439"/>
      <c r="Z11" s="438"/>
      <c r="AA11" s="439"/>
      <c r="AB11" s="438"/>
      <c r="AC11" s="466"/>
      <c r="AD11" s="419"/>
      <c r="AE11" s="501"/>
      <c r="AF11" s="480"/>
      <c r="AG11" s="477"/>
      <c r="AH11" s="456"/>
    </row>
    <row r="12" spans="2:34" s="45" customFormat="1" ht="32.25" customHeight="1" thickBot="1">
      <c r="B12" s="446"/>
      <c r="C12" s="508"/>
      <c r="D12" s="509"/>
      <c r="E12" s="459"/>
      <c r="F12" s="446"/>
      <c r="G12" s="494"/>
      <c r="H12" s="86" t="s">
        <v>63</v>
      </c>
      <c r="I12" s="57" t="s">
        <v>189</v>
      </c>
      <c r="J12" s="86" t="s">
        <v>63</v>
      </c>
      <c r="K12" s="57" t="s">
        <v>189</v>
      </c>
      <c r="L12" s="86" t="s">
        <v>63</v>
      </c>
      <c r="M12" s="57" t="s">
        <v>189</v>
      </c>
      <c r="N12" s="86" t="s">
        <v>63</v>
      </c>
      <c r="O12" s="57" t="s">
        <v>189</v>
      </c>
      <c r="P12" s="86" t="s">
        <v>63</v>
      </c>
      <c r="Q12" s="57" t="s">
        <v>189</v>
      </c>
      <c r="R12" s="86" t="s">
        <v>63</v>
      </c>
      <c r="S12" s="57" t="s">
        <v>189</v>
      </c>
      <c r="T12" s="86" t="s">
        <v>63</v>
      </c>
      <c r="U12" s="57" t="s">
        <v>189</v>
      </c>
      <c r="V12" s="86" t="s">
        <v>63</v>
      </c>
      <c r="W12" s="57" t="s">
        <v>189</v>
      </c>
      <c r="X12" s="86" t="s">
        <v>63</v>
      </c>
      <c r="Y12" s="57" t="s">
        <v>189</v>
      </c>
      <c r="Z12" s="86" t="s">
        <v>63</v>
      </c>
      <c r="AA12" s="57" t="s">
        <v>189</v>
      </c>
      <c r="AB12" s="86" t="s">
        <v>63</v>
      </c>
      <c r="AC12" s="57" t="s">
        <v>189</v>
      </c>
      <c r="AD12" s="420"/>
      <c r="AE12" s="502"/>
      <c r="AF12" s="481"/>
      <c r="AG12" s="478"/>
      <c r="AH12" s="58"/>
    </row>
    <row r="13" spans="2:34" s="45" customFormat="1" ht="18" customHeight="1">
      <c r="B13" s="467"/>
      <c r="C13" s="421"/>
      <c r="D13" s="422"/>
      <c r="E13" s="158"/>
      <c r="F13" s="470"/>
      <c r="G13" s="59">
        <v>1</v>
      </c>
      <c r="H13" s="67"/>
      <c r="I13" s="83">
        <f aca="true" t="shared" si="0" ref="I13:I47">IF(H13="","",IF(H13&gt;79,7,IF(H13&gt;69,6,IF(H13&gt;59,5,IF(H13&gt;49,4,IF(H13&gt;39,3,IF(H13&gt;29,2,1)))))))</f>
      </c>
      <c r="J13" s="68"/>
      <c r="K13" s="83">
        <f aca="true" t="shared" si="1" ref="K13:K47">IF(J13="","",IF(J13&gt;79,7,IF(J13&gt;69,6,IF(J13&gt;59,5,IF(J13&gt;49,4,IF(J13&gt;39,3,IF(J13&gt;29,2,1)))))))</f>
      </c>
      <c r="L13" s="69"/>
      <c r="M13" s="83">
        <f aca="true" t="shared" si="2" ref="M13:M46">IF(L13="","",IF(L13&gt;79,7,IF(L13&gt;69,6,IF(L13&gt;59,5,IF(L13&gt;49,4,IF(L13&gt;39,3,IF(L13&gt;29,2,1)))))))</f>
      </c>
      <c r="N13" s="68"/>
      <c r="O13" s="83">
        <f aca="true" t="shared" si="3" ref="O13:O46">IF(N13="","",IF(N13&gt;79,7,IF(N13&gt;69,6,IF(N13&gt;59,5,IF(N13&gt;49,4,IF(N13&gt;39,3,IF(N13&gt;29,2,1)))))))</f>
      </c>
      <c r="P13" s="70"/>
      <c r="Q13" s="83">
        <f aca="true" t="shared" si="4" ref="Q13:Q46">IF(P13="","",IF(P13&gt;79,7,IF(P13&gt;69,6,IF(P13&gt;59,5,IF(P13&gt;49,4,IF(P13&gt;39,3,IF(P13&gt;29,2,1)))))))</f>
      </c>
      <c r="R13" s="68"/>
      <c r="S13" s="83">
        <f aca="true" t="shared" si="5" ref="S13:S46">IF(R13="","",IF(R13&gt;79,7,IF(R13&gt;69,6,IF(R13&gt;59,5,IF(R13&gt;49,4,IF(R13&gt;39,3,IF(R13&gt;29,2,1)))))))</f>
      </c>
      <c r="T13" s="70"/>
      <c r="U13" s="83">
        <f aca="true" t="shared" si="6" ref="U13:U46">IF(T13="","",IF(T13&gt;79,7,IF(T13&gt;69,6,IF(T13&gt;59,5,IF(T13&gt;49,4,IF(T13&gt;39,3,IF(T13&gt;29,2,1)))))))</f>
      </c>
      <c r="V13" s="68"/>
      <c r="W13" s="83">
        <f aca="true" t="shared" si="7" ref="W13:W46">IF(V13="","",IF(V13&gt;79,7,IF(V13&gt;69,6,IF(V13&gt;59,5,IF(V13&gt;49,4,IF(V13&gt;39,3,IF(V13&gt;29,2,1)))))))</f>
      </c>
      <c r="X13" s="70"/>
      <c r="Y13" s="83">
        <f aca="true" t="shared" si="8" ref="Y13:Y46">IF(X13="","",IF(X13&gt;79,7,IF(X13&gt;69,6,IF(X13&gt;59,5,IF(X13&gt;49,4,IF(X13&gt;39,3,IF(X13&gt;29,2,1)))))))</f>
      </c>
      <c r="Z13" s="68"/>
      <c r="AA13" s="83">
        <f aca="true" t="shared" si="9" ref="AA13:AA47">IF(Z13="","",IF(Z13&gt;79,7,IF(Z13&gt;69,6,IF(Z13&gt;59,5,IF(Z13&gt;49,4,IF(Z13&gt;39,3,IF(Z13&gt;29,2,1)))))))</f>
      </c>
      <c r="AB13" s="70"/>
      <c r="AC13" s="83">
        <f aca="true" t="shared" si="10" ref="AC13:AC46">IF(AB13="","",IF(AB13&gt;79,7,IF(AB13&gt;69,6,IF(AB13&gt;59,5,IF(AB13&gt;49,4,IF(AB13&gt;39,3,IF(AB13&gt;29,2,1)))))))</f>
      </c>
      <c r="AD13" s="17"/>
      <c r="AE13" s="415"/>
      <c r="AF13" s="412"/>
      <c r="AG13" s="408"/>
      <c r="AH13" s="18"/>
    </row>
    <row r="14" spans="2:34" s="45" customFormat="1" ht="18" customHeight="1">
      <c r="B14" s="468"/>
      <c r="C14" s="423"/>
      <c r="D14" s="424"/>
      <c r="E14" s="159"/>
      <c r="F14" s="471"/>
      <c r="G14" s="59">
        <v>2</v>
      </c>
      <c r="H14" s="71"/>
      <c r="I14" s="83">
        <f t="shared" si="0"/>
      </c>
      <c r="J14" s="72"/>
      <c r="K14" s="83">
        <f t="shared" si="1"/>
      </c>
      <c r="L14" s="73"/>
      <c r="M14" s="83">
        <f t="shared" si="2"/>
      </c>
      <c r="N14" s="72"/>
      <c r="O14" s="83">
        <f t="shared" si="3"/>
      </c>
      <c r="P14" s="74"/>
      <c r="Q14" s="83">
        <f t="shared" si="4"/>
      </c>
      <c r="R14" s="72"/>
      <c r="S14" s="83">
        <f t="shared" si="5"/>
      </c>
      <c r="T14" s="74"/>
      <c r="U14" s="83">
        <f t="shared" si="6"/>
      </c>
      <c r="V14" s="72"/>
      <c r="W14" s="83">
        <f t="shared" si="7"/>
      </c>
      <c r="X14" s="74"/>
      <c r="Y14" s="83">
        <f t="shared" si="8"/>
      </c>
      <c r="Z14" s="72"/>
      <c r="AA14" s="83">
        <f t="shared" si="9"/>
      </c>
      <c r="AB14" s="74"/>
      <c r="AC14" s="83">
        <f t="shared" si="10"/>
      </c>
      <c r="AD14" s="19"/>
      <c r="AE14" s="416"/>
      <c r="AF14" s="413"/>
      <c r="AG14" s="409"/>
      <c r="AH14" s="20"/>
    </row>
    <row r="15" spans="2:34" s="45" customFormat="1" ht="18" customHeight="1">
      <c r="B15" s="468"/>
      <c r="C15" s="425"/>
      <c r="D15" s="426"/>
      <c r="E15" s="159"/>
      <c r="F15" s="471"/>
      <c r="G15" s="59">
        <v>3</v>
      </c>
      <c r="H15" s="71"/>
      <c r="I15" s="83">
        <f t="shared" si="0"/>
      </c>
      <c r="J15" s="72"/>
      <c r="K15" s="83">
        <f t="shared" si="1"/>
      </c>
      <c r="L15" s="73"/>
      <c r="M15" s="83">
        <f t="shared" si="2"/>
      </c>
      <c r="N15" s="72"/>
      <c r="O15" s="83">
        <f t="shared" si="3"/>
      </c>
      <c r="P15" s="74"/>
      <c r="Q15" s="83">
        <f t="shared" si="4"/>
      </c>
      <c r="R15" s="72"/>
      <c r="S15" s="83">
        <f t="shared" si="5"/>
      </c>
      <c r="T15" s="74"/>
      <c r="U15" s="83">
        <f t="shared" si="6"/>
      </c>
      <c r="V15" s="72"/>
      <c r="W15" s="83">
        <f t="shared" si="7"/>
      </c>
      <c r="X15" s="74"/>
      <c r="Y15" s="83">
        <f t="shared" si="8"/>
      </c>
      <c r="Z15" s="72"/>
      <c r="AA15" s="83">
        <f t="shared" si="9"/>
      </c>
      <c r="AB15" s="74"/>
      <c r="AC15" s="83">
        <f t="shared" si="10"/>
      </c>
      <c r="AD15" s="19"/>
      <c r="AE15" s="416"/>
      <c r="AF15" s="413"/>
      <c r="AG15" s="409"/>
      <c r="AH15" s="20"/>
    </row>
    <row r="16" spans="2:34" s="45" customFormat="1" ht="18" customHeight="1" thickBot="1">
      <c r="B16" s="468"/>
      <c r="C16" s="427"/>
      <c r="D16" s="428"/>
      <c r="E16" s="160"/>
      <c r="F16" s="472"/>
      <c r="G16" s="59">
        <v>4</v>
      </c>
      <c r="H16" s="75"/>
      <c r="I16" s="84">
        <f t="shared" si="0"/>
      </c>
      <c r="J16" s="76"/>
      <c r="K16" s="84">
        <f t="shared" si="1"/>
      </c>
      <c r="L16" s="77"/>
      <c r="M16" s="84">
        <f t="shared" si="2"/>
      </c>
      <c r="N16" s="76"/>
      <c r="O16" s="84">
        <f t="shared" si="3"/>
      </c>
      <c r="P16" s="78"/>
      <c r="Q16" s="84">
        <f t="shared" si="4"/>
      </c>
      <c r="R16" s="76"/>
      <c r="S16" s="84">
        <f t="shared" si="5"/>
      </c>
      <c r="T16" s="78"/>
      <c r="U16" s="84">
        <f t="shared" si="6"/>
      </c>
      <c r="V16" s="76"/>
      <c r="W16" s="84">
        <f t="shared" si="7"/>
      </c>
      <c r="X16" s="78"/>
      <c r="Y16" s="84">
        <f t="shared" si="8"/>
      </c>
      <c r="Z16" s="76"/>
      <c r="AA16" s="84">
        <f t="shared" si="9"/>
      </c>
      <c r="AB16" s="78"/>
      <c r="AC16" s="84">
        <f t="shared" si="10"/>
      </c>
      <c r="AD16" s="21"/>
      <c r="AE16" s="416"/>
      <c r="AF16" s="413"/>
      <c r="AG16" s="409"/>
      <c r="AH16" s="22"/>
    </row>
    <row r="17" spans="2:34" s="45" customFormat="1" ht="36" customHeight="1" thickBot="1" thickTop="1">
      <c r="B17" s="469"/>
      <c r="C17" s="440"/>
      <c r="D17" s="441"/>
      <c r="E17" s="161">
        <f>SUM(E13:E16)</f>
        <v>0</v>
      </c>
      <c r="F17" s="473" t="s">
        <v>191</v>
      </c>
      <c r="G17" s="474"/>
      <c r="H17" s="156">
        <f>SUM(H13:H16)/4</f>
        <v>0</v>
      </c>
      <c r="I17" s="85">
        <f t="shared" si="0"/>
        <v>1</v>
      </c>
      <c r="J17" s="157">
        <f>SUM(J13:J16)/4</f>
        <v>0</v>
      </c>
      <c r="K17" s="85">
        <f t="shared" si="1"/>
        <v>1</v>
      </c>
      <c r="L17" s="157">
        <f>SUM(L13:L16)/4</f>
        <v>0</v>
      </c>
      <c r="M17" s="85">
        <f>IF(L17="","",IF(L17&gt;79,7,IF(L17&gt;69,6,IF(L17&gt;59,5,IF(L17&gt;49,4,IF(L17&gt;39,3,IF(L17&gt;29,2,1)))))))</f>
        <v>1</v>
      </c>
      <c r="N17" s="157">
        <f>SUM(N13:N16)/4</f>
        <v>0</v>
      </c>
      <c r="O17" s="85">
        <f>IF(N17="","",IF(N17&gt;79,7,IF(N17&gt;69,6,IF(N17&gt;59,5,IF(N17&gt;49,4,IF(N17&gt;39,3,IF(N17&gt;29,2,1)))))))</f>
        <v>1</v>
      </c>
      <c r="P17" s="157">
        <f>SUM(P13:P16)/4</f>
        <v>0</v>
      </c>
      <c r="Q17" s="85">
        <f>IF(P17="","",IF(P17&gt;79,7,IF(P17&gt;69,6,IF(P17&gt;59,5,IF(P17&gt;49,4,IF(P17&gt;39,3,IF(P17&gt;29,2,1)))))))</f>
        <v>1</v>
      </c>
      <c r="R17" s="157">
        <f>SUM(R13:R16)/4</f>
        <v>0</v>
      </c>
      <c r="S17" s="85">
        <f>IF(R17="","",IF(R17&gt;79,7,IF(R17&gt;69,6,IF(R17&gt;59,5,IF(R17&gt;49,4,IF(R17&gt;39,3,IF(R17&gt;29,2,1)))))))</f>
        <v>1</v>
      </c>
      <c r="T17" s="157">
        <f>SUM(T13:T16)/4</f>
        <v>0</v>
      </c>
      <c r="U17" s="85">
        <f>IF(T17="","",IF(T17&gt;79,7,IF(T17&gt;69,6,IF(T17&gt;59,5,IF(T17&gt;49,4,IF(T17&gt;39,3,IF(T17&gt;29,2,1)))))))</f>
        <v>1</v>
      </c>
      <c r="V17" s="157">
        <f>SUM(V13:V16)/4</f>
        <v>0</v>
      </c>
      <c r="W17" s="85">
        <f>IF(V17="","",IF(V17&gt;79,7,IF(V17&gt;69,6,IF(V17&gt;59,5,IF(V17&gt;49,4,IF(V17&gt;39,3,IF(V17&gt;29,2,1)))))))</f>
        <v>1</v>
      </c>
      <c r="X17" s="157">
        <f>SUM(X13:X16)/4</f>
        <v>0</v>
      </c>
      <c r="Y17" s="85">
        <f>IF(X17="","",IF(X17&gt;79,7,IF(X17&gt;69,6,IF(X17&gt;59,5,IF(X17&gt;49,4,IF(X17&gt;39,3,IF(X17&gt;29,2,1)))))))</f>
        <v>1</v>
      </c>
      <c r="Z17" s="157">
        <f>SUM(Z13:Z16)/4</f>
        <v>0</v>
      </c>
      <c r="AA17" s="85">
        <f t="shared" si="9"/>
        <v>1</v>
      </c>
      <c r="AB17" s="157">
        <f>SUM(AB13:AB16)/4</f>
        <v>0</v>
      </c>
      <c r="AC17" s="85">
        <f>IF(AB17="","",IF(AB17&gt;79,7,IF(AB17&gt;69,6,IF(AB17&gt;59,5,IF(AB17&gt;49,4,IF(AB17&gt;39,3,IF(AB17&gt;29,2,1)))))))</f>
        <v>1</v>
      </c>
      <c r="AD17" s="62"/>
      <c r="AE17" s="417"/>
      <c r="AF17" s="414"/>
      <c r="AG17" s="410"/>
      <c r="AH17" s="23"/>
    </row>
    <row r="18" spans="2:34" s="45" customFormat="1" ht="18" customHeight="1">
      <c r="B18" s="467"/>
      <c r="C18" s="421"/>
      <c r="D18" s="422"/>
      <c r="E18" s="158"/>
      <c r="F18" s="442"/>
      <c r="G18" s="59">
        <v>1</v>
      </c>
      <c r="H18" s="67"/>
      <c r="I18" s="83">
        <f t="shared" si="0"/>
      </c>
      <c r="J18" s="68"/>
      <c r="K18" s="83">
        <f t="shared" si="1"/>
      </c>
      <c r="L18" s="69"/>
      <c r="M18" s="83">
        <f t="shared" si="2"/>
      </c>
      <c r="N18" s="68"/>
      <c r="O18" s="83">
        <f t="shared" si="3"/>
      </c>
      <c r="P18" s="70"/>
      <c r="Q18" s="83">
        <f t="shared" si="4"/>
      </c>
      <c r="R18" s="68"/>
      <c r="S18" s="83">
        <f t="shared" si="5"/>
      </c>
      <c r="T18" s="70"/>
      <c r="U18" s="83">
        <f t="shared" si="6"/>
      </c>
      <c r="V18" s="68"/>
      <c r="W18" s="83">
        <f t="shared" si="7"/>
      </c>
      <c r="X18" s="70"/>
      <c r="Y18" s="83">
        <f t="shared" si="8"/>
      </c>
      <c r="Z18" s="68"/>
      <c r="AA18" s="83">
        <f t="shared" si="9"/>
      </c>
      <c r="AB18" s="70"/>
      <c r="AC18" s="83">
        <f t="shared" si="10"/>
      </c>
      <c r="AD18" s="24"/>
      <c r="AE18" s="415"/>
      <c r="AF18" s="412"/>
      <c r="AG18" s="408"/>
      <c r="AH18" s="18"/>
    </row>
    <row r="19" spans="2:34" s="45" customFormat="1" ht="18" customHeight="1">
      <c r="B19" s="468"/>
      <c r="C19" s="423"/>
      <c r="D19" s="424"/>
      <c r="E19" s="159"/>
      <c r="F19" s="443"/>
      <c r="G19" s="59">
        <v>2</v>
      </c>
      <c r="H19" s="71"/>
      <c r="I19" s="83">
        <f t="shared" si="0"/>
      </c>
      <c r="J19" s="72"/>
      <c r="K19" s="83">
        <f t="shared" si="1"/>
      </c>
      <c r="L19" s="73"/>
      <c r="M19" s="83">
        <f t="shared" si="2"/>
      </c>
      <c r="N19" s="72"/>
      <c r="O19" s="83">
        <f t="shared" si="3"/>
      </c>
      <c r="P19" s="74"/>
      <c r="Q19" s="83">
        <f t="shared" si="4"/>
      </c>
      <c r="R19" s="72"/>
      <c r="S19" s="83">
        <f t="shared" si="5"/>
      </c>
      <c r="T19" s="74"/>
      <c r="U19" s="83">
        <f t="shared" si="6"/>
      </c>
      <c r="V19" s="72"/>
      <c r="W19" s="83">
        <f t="shared" si="7"/>
      </c>
      <c r="X19" s="74"/>
      <c r="Y19" s="83">
        <f t="shared" si="8"/>
      </c>
      <c r="Z19" s="72"/>
      <c r="AA19" s="83">
        <f t="shared" si="9"/>
      </c>
      <c r="AB19" s="74"/>
      <c r="AC19" s="83">
        <f t="shared" si="10"/>
      </c>
      <c r="AD19" s="19"/>
      <c r="AE19" s="416"/>
      <c r="AF19" s="413"/>
      <c r="AG19" s="409"/>
      <c r="AH19" s="20"/>
    </row>
    <row r="20" spans="2:34" s="45" customFormat="1" ht="18" customHeight="1">
      <c r="B20" s="468"/>
      <c r="C20" s="425"/>
      <c r="D20" s="426"/>
      <c r="E20" s="159"/>
      <c r="F20" s="443"/>
      <c r="G20" s="59">
        <v>3</v>
      </c>
      <c r="H20" s="71"/>
      <c r="I20" s="83">
        <f t="shared" si="0"/>
      </c>
      <c r="J20" s="72"/>
      <c r="K20" s="83">
        <f t="shared" si="1"/>
      </c>
      <c r="L20" s="73"/>
      <c r="M20" s="83">
        <f t="shared" si="2"/>
      </c>
      <c r="N20" s="72"/>
      <c r="O20" s="83">
        <f t="shared" si="3"/>
      </c>
      <c r="P20" s="74"/>
      <c r="Q20" s="83">
        <f t="shared" si="4"/>
      </c>
      <c r="R20" s="72"/>
      <c r="S20" s="83">
        <f t="shared" si="5"/>
      </c>
      <c r="T20" s="74"/>
      <c r="U20" s="83">
        <f t="shared" si="6"/>
      </c>
      <c r="V20" s="72"/>
      <c r="W20" s="83">
        <f t="shared" si="7"/>
      </c>
      <c r="X20" s="74"/>
      <c r="Y20" s="83">
        <f t="shared" si="8"/>
      </c>
      <c r="Z20" s="72"/>
      <c r="AA20" s="83">
        <f t="shared" si="9"/>
      </c>
      <c r="AB20" s="74"/>
      <c r="AC20" s="83">
        <f t="shared" si="10"/>
      </c>
      <c r="AD20" s="19"/>
      <c r="AE20" s="416"/>
      <c r="AF20" s="413"/>
      <c r="AG20" s="409"/>
      <c r="AH20" s="20"/>
    </row>
    <row r="21" spans="2:34" s="45" customFormat="1" ht="18" customHeight="1" thickBot="1">
      <c r="B21" s="468"/>
      <c r="C21" s="427"/>
      <c r="D21" s="428"/>
      <c r="E21" s="160"/>
      <c r="F21" s="444"/>
      <c r="G21" s="59">
        <v>4</v>
      </c>
      <c r="H21" s="75"/>
      <c r="I21" s="84">
        <f t="shared" si="0"/>
      </c>
      <c r="J21" s="76"/>
      <c r="K21" s="84">
        <f t="shared" si="1"/>
      </c>
      <c r="L21" s="77"/>
      <c r="M21" s="84">
        <f t="shared" si="2"/>
      </c>
      <c r="N21" s="76"/>
      <c r="O21" s="84">
        <f t="shared" si="3"/>
      </c>
      <c r="P21" s="78"/>
      <c r="Q21" s="84">
        <f t="shared" si="4"/>
      </c>
      <c r="R21" s="76"/>
      <c r="S21" s="84">
        <f t="shared" si="5"/>
      </c>
      <c r="T21" s="78"/>
      <c r="U21" s="84">
        <f t="shared" si="6"/>
      </c>
      <c r="V21" s="76"/>
      <c r="W21" s="84">
        <f t="shared" si="7"/>
      </c>
      <c r="X21" s="78"/>
      <c r="Y21" s="84">
        <f t="shared" si="8"/>
      </c>
      <c r="Z21" s="76"/>
      <c r="AA21" s="84">
        <f t="shared" si="9"/>
      </c>
      <c r="AB21" s="78"/>
      <c r="AC21" s="84">
        <f t="shared" si="10"/>
      </c>
      <c r="AD21" s="21"/>
      <c r="AE21" s="416"/>
      <c r="AF21" s="413"/>
      <c r="AG21" s="409"/>
      <c r="AH21" s="22"/>
    </row>
    <row r="22" spans="2:34" s="45" customFormat="1" ht="30.75" customHeight="1" thickBot="1" thickTop="1">
      <c r="B22" s="469"/>
      <c r="C22" s="440"/>
      <c r="D22" s="441"/>
      <c r="E22" s="161">
        <f>SUM(E18:E21)</f>
        <v>0</v>
      </c>
      <c r="F22" s="473" t="s">
        <v>191</v>
      </c>
      <c r="G22" s="474"/>
      <c r="H22" s="156">
        <f>SUM(H18:H21)/4</f>
        <v>0</v>
      </c>
      <c r="I22" s="85">
        <f t="shared" si="0"/>
        <v>1</v>
      </c>
      <c r="J22" s="157">
        <f>SUM(J18:J21)/4</f>
        <v>0</v>
      </c>
      <c r="K22" s="85">
        <f t="shared" si="1"/>
        <v>1</v>
      </c>
      <c r="L22" s="157">
        <f>SUM(L18:L21)/4</f>
        <v>0</v>
      </c>
      <c r="M22" s="85">
        <f>IF(L22="","",IF(L22&gt;79,7,IF(L22&gt;69,6,IF(L22&gt;59,5,IF(L22&gt;49,4,IF(L22&gt;39,3,IF(L22&gt;29,2,1)))))))</f>
        <v>1</v>
      </c>
      <c r="N22" s="157">
        <f>SUM(N18:N21)/4</f>
        <v>0</v>
      </c>
      <c r="O22" s="85">
        <f>IF(N22="","",IF(N22&gt;79,7,IF(N22&gt;69,6,IF(N22&gt;59,5,IF(N22&gt;49,4,IF(N22&gt;39,3,IF(N22&gt;29,2,1)))))))</f>
        <v>1</v>
      </c>
      <c r="P22" s="157">
        <f>SUM(P18:P21)/4</f>
        <v>0</v>
      </c>
      <c r="Q22" s="85">
        <f>IF(P22="","",IF(P22&gt;79,7,IF(P22&gt;69,6,IF(P22&gt;59,5,IF(P22&gt;49,4,IF(P22&gt;39,3,IF(P22&gt;29,2,1)))))))</f>
        <v>1</v>
      </c>
      <c r="R22" s="157">
        <f>SUM(R18:R21)/4</f>
        <v>0</v>
      </c>
      <c r="S22" s="85">
        <f>IF(R22="","",IF(R22&gt;79,7,IF(R22&gt;69,6,IF(R22&gt;59,5,IF(R22&gt;49,4,IF(R22&gt;39,3,IF(R22&gt;29,2,1)))))))</f>
        <v>1</v>
      </c>
      <c r="T22" s="157">
        <f>SUM(T18:T21)/4</f>
        <v>0</v>
      </c>
      <c r="U22" s="85">
        <f>IF(T22="","",IF(T22&gt;79,7,IF(T22&gt;69,6,IF(T22&gt;59,5,IF(T22&gt;49,4,IF(T22&gt;39,3,IF(T22&gt;29,2,1)))))))</f>
        <v>1</v>
      </c>
      <c r="V22" s="157">
        <f>SUM(V18:V21)/4</f>
        <v>0</v>
      </c>
      <c r="W22" s="85">
        <f>IF(V22="","",IF(V22&gt;79,7,IF(V22&gt;69,6,IF(V22&gt;59,5,IF(V22&gt;49,4,IF(V22&gt;39,3,IF(V22&gt;29,2,1)))))))</f>
        <v>1</v>
      </c>
      <c r="X22" s="157">
        <f>SUM(X18:X21)/4</f>
        <v>0</v>
      </c>
      <c r="Y22" s="85">
        <f>IF(X22="","",IF(X22&gt;79,7,IF(X22&gt;69,6,IF(X22&gt;59,5,IF(X22&gt;49,4,IF(X22&gt;39,3,IF(X22&gt;29,2,1)))))))</f>
        <v>1</v>
      </c>
      <c r="Z22" s="157">
        <f>SUM(Z18:Z21)/4</f>
        <v>0</v>
      </c>
      <c r="AA22" s="85">
        <f t="shared" si="9"/>
        <v>1</v>
      </c>
      <c r="AB22" s="157">
        <f>SUM(AB18:AB21)/4</f>
        <v>0</v>
      </c>
      <c r="AC22" s="85">
        <f>IF(AB22="","",IF(AB22&gt;79,7,IF(AB22&gt;69,6,IF(AB22&gt;59,5,IF(AB22&gt;49,4,IF(AB22&gt;39,3,IF(AB22&gt;29,2,1)))))))</f>
        <v>1</v>
      </c>
      <c r="AD22" s="62"/>
      <c r="AE22" s="417"/>
      <c r="AF22" s="414"/>
      <c r="AG22" s="410"/>
      <c r="AH22" s="23"/>
    </row>
    <row r="23" spans="2:34" s="45" customFormat="1" ht="18" customHeight="1">
      <c r="B23" s="482"/>
      <c r="C23" s="421"/>
      <c r="D23" s="422"/>
      <c r="E23" s="158"/>
      <c r="F23" s="442"/>
      <c r="G23" s="59">
        <v>1</v>
      </c>
      <c r="H23" s="67"/>
      <c r="I23" s="83">
        <f t="shared" si="0"/>
      </c>
      <c r="J23" s="68"/>
      <c r="K23" s="83">
        <f t="shared" si="1"/>
      </c>
      <c r="L23" s="69"/>
      <c r="M23" s="83">
        <f t="shared" si="2"/>
      </c>
      <c r="N23" s="68"/>
      <c r="O23" s="83">
        <f t="shared" si="3"/>
      </c>
      <c r="P23" s="70"/>
      <c r="Q23" s="83">
        <f t="shared" si="4"/>
      </c>
      <c r="R23" s="68"/>
      <c r="S23" s="83">
        <f t="shared" si="5"/>
      </c>
      <c r="T23" s="70"/>
      <c r="U23" s="83">
        <f t="shared" si="6"/>
      </c>
      <c r="V23" s="68"/>
      <c r="W23" s="83">
        <f t="shared" si="7"/>
      </c>
      <c r="X23" s="70"/>
      <c r="Y23" s="83">
        <f t="shared" si="8"/>
      </c>
      <c r="Z23" s="68"/>
      <c r="AA23" s="83">
        <f t="shared" si="9"/>
      </c>
      <c r="AB23" s="70"/>
      <c r="AC23" s="83">
        <f t="shared" si="10"/>
      </c>
      <c r="AD23" s="24"/>
      <c r="AE23" s="415"/>
      <c r="AF23" s="412"/>
      <c r="AG23" s="408"/>
      <c r="AH23" s="18"/>
    </row>
    <row r="24" spans="2:34" s="45" customFormat="1" ht="18" customHeight="1">
      <c r="B24" s="483"/>
      <c r="C24" s="423"/>
      <c r="D24" s="424"/>
      <c r="E24" s="159"/>
      <c r="F24" s="443"/>
      <c r="G24" s="59">
        <v>2</v>
      </c>
      <c r="H24" s="71"/>
      <c r="I24" s="83">
        <f t="shared" si="0"/>
      </c>
      <c r="J24" s="72"/>
      <c r="K24" s="83">
        <f t="shared" si="1"/>
      </c>
      <c r="L24" s="73"/>
      <c r="M24" s="83">
        <f t="shared" si="2"/>
      </c>
      <c r="N24" s="72"/>
      <c r="O24" s="83">
        <f t="shared" si="3"/>
      </c>
      <c r="P24" s="74"/>
      <c r="Q24" s="83">
        <f t="shared" si="4"/>
      </c>
      <c r="R24" s="72"/>
      <c r="S24" s="83">
        <f t="shared" si="5"/>
      </c>
      <c r="T24" s="74"/>
      <c r="U24" s="83">
        <f t="shared" si="6"/>
      </c>
      <c r="V24" s="72"/>
      <c r="W24" s="83">
        <f t="shared" si="7"/>
      </c>
      <c r="X24" s="74"/>
      <c r="Y24" s="83">
        <f t="shared" si="8"/>
      </c>
      <c r="Z24" s="72"/>
      <c r="AA24" s="83">
        <f t="shared" si="9"/>
      </c>
      <c r="AB24" s="74"/>
      <c r="AC24" s="83">
        <f t="shared" si="10"/>
      </c>
      <c r="AD24" s="19"/>
      <c r="AE24" s="416"/>
      <c r="AF24" s="413"/>
      <c r="AG24" s="409"/>
      <c r="AH24" s="20"/>
    </row>
    <row r="25" spans="2:34" s="45" customFormat="1" ht="18" customHeight="1">
      <c r="B25" s="483"/>
      <c r="C25" s="425"/>
      <c r="D25" s="426"/>
      <c r="E25" s="159"/>
      <c r="F25" s="443"/>
      <c r="G25" s="59">
        <v>3</v>
      </c>
      <c r="H25" s="71"/>
      <c r="I25" s="83">
        <f t="shared" si="0"/>
      </c>
      <c r="J25" s="72"/>
      <c r="K25" s="83">
        <f t="shared" si="1"/>
      </c>
      <c r="L25" s="73"/>
      <c r="M25" s="83">
        <f t="shared" si="2"/>
      </c>
      <c r="N25" s="72"/>
      <c r="O25" s="83">
        <f t="shared" si="3"/>
      </c>
      <c r="P25" s="74"/>
      <c r="Q25" s="83">
        <f t="shared" si="4"/>
      </c>
      <c r="R25" s="72"/>
      <c r="S25" s="83">
        <f t="shared" si="5"/>
      </c>
      <c r="T25" s="74"/>
      <c r="U25" s="83">
        <f t="shared" si="6"/>
      </c>
      <c r="V25" s="72"/>
      <c r="W25" s="83">
        <f t="shared" si="7"/>
      </c>
      <c r="X25" s="74"/>
      <c r="Y25" s="83">
        <f t="shared" si="8"/>
      </c>
      <c r="Z25" s="72"/>
      <c r="AA25" s="83">
        <f t="shared" si="9"/>
      </c>
      <c r="AB25" s="74"/>
      <c r="AC25" s="83">
        <f t="shared" si="10"/>
      </c>
      <c r="AD25" s="19"/>
      <c r="AE25" s="416"/>
      <c r="AF25" s="413"/>
      <c r="AG25" s="409"/>
      <c r="AH25" s="20"/>
    </row>
    <row r="26" spans="2:34" s="45" customFormat="1" ht="18" customHeight="1" thickBot="1">
      <c r="B26" s="483"/>
      <c r="C26" s="427"/>
      <c r="D26" s="428"/>
      <c r="E26" s="160"/>
      <c r="F26" s="444"/>
      <c r="G26" s="60">
        <v>4</v>
      </c>
      <c r="H26" s="75"/>
      <c r="I26" s="84">
        <f t="shared" si="0"/>
      </c>
      <c r="J26" s="76"/>
      <c r="K26" s="84">
        <f t="shared" si="1"/>
      </c>
      <c r="L26" s="77"/>
      <c r="M26" s="84">
        <f t="shared" si="2"/>
      </c>
      <c r="N26" s="76"/>
      <c r="O26" s="84">
        <f t="shared" si="3"/>
      </c>
      <c r="P26" s="78"/>
      <c r="Q26" s="84">
        <f t="shared" si="4"/>
      </c>
      <c r="R26" s="76"/>
      <c r="S26" s="84">
        <f t="shared" si="5"/>
      </c>
      <c r="T26" s="78"/>
      <c r="U26" s="84">
        <f t="shared" si="6"/>
      </c>
      <c r="V26" s="76"/>
      <c r="W26" s="84">
        <f t="shared" si="7"/>
      </c>
      <c r="X26" s="78"/>
      <c r="Y26" s="84">
        <f t="shared" si="8"/>
      </c>
      <c r="Z26" s="76"/>
      <c r="AA26" s="84">
        <f t="shared" si="9"/>
      </c>
      <c r="AB26" s="78"/>
      <c r="AC26" s="84">
        <f t="shared" si="10"/>
      </c>
      <c r="AD26" s="21"/>
      <c r="AE26" s="416"/>
      <c r="AF26" s="413"/>
      <c r="AG26" s="409"/>
      <c r="AH26" s="22"/>
    </row>
    <row r="27" spans="2:34" s="45" customFormat="1" ht="31.5" customHeight="1" thickBot="1" thickTop="1">
      <c r="B27" s="484"/>
      <c r="C27" s="440"/>
      <c r="D27" s="441"/>
      <c r="E27" s="161">
        <f>SUM(E23:E26)</f>
        <v>0</v>
      </c>
      <c r="F27" s="473" t="s">
        <v>191</v>
      </c>
      <c r="G27" s="474"/>
      <c r="H27" s="156">
        <f>SUM(H23:H26)/4</f>
        <v>0</v>
      </c>
      <c r="I27" s="85">
        <f t="shared" si="0"/>
        <v>1</v>
      </c>
      <c r="J27" s="157">
        <f>SUM(J23:J26)/4</f>
        <v>0</v>
      </c>
      <c r="K27" s="85">
        <f t="shared" si="1"/>
        <v>1</v>
      </c>
      <c r="L27" s="157">
        <f>SUM(L23:L26)/4</f>
        <v>0</v>
      </c>
      <c r="M27" s="85">
        <f>IF(L27="","",IF(L27&gt;79,7,IF(L27&gt;69,6,IF(L27&gt;59,5,IF(L27&gt;49,4,IF(L27&gt;39,3,IF(L27&gt;29,2,1)))))))</f>
        <v>1</v>
      </c>
      <c r="N27" s="157">
        <f>SUM(N23:N26)/4</f>
        <v>0</v>
      </c>
      <c r="O27" s="85">
        <f>IF(N27="","",IF(N27&gt;79,7,IF(N27&gt;69,6,IF(N27&gt;59,5,IF(N27&gt;49,4,IF(N27&gt;39,3,IF(N27&gt;29,2,1)))))))</f>
        <v>1</v>
      </c>
      <c r="P27" s="157">
        <f>SUM(P23:P26)/4</f>
        <v>0</v>
      </c>
      <c r="Q27" s="85">
        <f>IF(P27="","",IF(P27&gt;79,7,IF(P27&gt;69,6,IF(P27&gt;59,5,IF(P27&gt;49,4,IF(P27&gt;39,3,IF(P27&gt;29,2,1)))))))</f>
        <v>1</v>
      </c>
      <c r="R27" s="157">
        <f>SUM(R23:R26)/4</f>
        <v>0</v>
      </c>
      <c r="S27" s="85">
        <f>IF(R27="","",IF(R27&gt;79,7,IF(R27&gt;69,6,IF(R27&gt;59,5,IF(R27&gt;49,4,IF(R27&gt;39,3,IF(R27&gt;29,2,1)))))))</f>
        <v>1</v>
      </c>
      <c r="T27" s="157">
        <f>SUM(T23:T26)/4</f>
        <v>0</v>
      </c>
      <c r="U27" s="85">
        <f>IF(T27="","",IF(T27&gt;79,7,IF(T27&gt;69,6,IF(T27&gt;59,5,IF(T27&gt;49,4,IF(T27&gt;39,3,IF(T27&gt;29,2,1)))))))</f>
        <v>1</v>
      </c>
      <c r="V27" s="157">
        <f>SUM(V23:V26)/4</f>
        <v>0</v>
      </c>
      <c r="W27" s="85">
        <f>IF(V27="","",IF(V27&gt;79,7,IF(V27&gt;69,6,IF(V27&gt;59,5,IF(V27&gt;49,4,IF(V27&gt;39,3,IF(V27&gt;29,2,1)))))))</f>
        <v>1</v>
      </c>
      <c r="X27" s="157">
        <f>SUM(X23:X26)/4</f>
        <v>0</v>
      </c>
      <c r="Y27" s="85">
        <f>IF(X27="","",IF(X27&gt;79,7,IF(X27&gt;69,6,IF(X27&gt;59,5,IF(X27&gt;49,4,IF(X27&gt;39,3,IF(X27&gt;29,2,1)))))))</f>
        <v>1</v>
      </c>
      <c r="Z27" s="157">
        <f>SUM(Z23:Z26)/4</f>
        <v>0</v>
      </c>
      <c r="AA27" s="85">
        <f t="shared" si="9"/>
        <v>1</v>
      </c>
      <c r="AB27" s="157">
        <f>SUM(AB23:AB26)/4</f>
        <v>0</v>
      </c>
      <c r="AC27" s="85">
        <f>IF(AB27="","",IF(AB27&gt;79,7,IF(AB27&gt;69,6,IF(AB27&gt;59,5,IF(AB27&gt;49,4,IF(AB27&gt;39,3,IF(AB27&gt;29,2,1)))))))</f>
        <v>1</v>
      </c>
      <c r="AD27" s="62"/>
      <c r="AE27" s="417"/>
      <c r="AF27" s="414"/>
      <c r="AG27" s="410"/>
      <c r="AH27" s="23"/>
    </row>
    <row r="28" spans="2:34" s="45" customFormat="1" ht="18" customHeight="1">
      <c r="B28" s="467"/>
      <c r="C28" s="421"/>
      <c r="D28" s="422"/>
      <c r="E28" s="158"/>
      <c r="F28" s="442"/>
      <c r="G28" s="59">
        <v>1</v>
      </c>
      <c r="H28" s="67"/>
      <c r="I28" s="83">
        <f t="shared" si="0"/>
      </c>
      <c r="J28" s="68"/>
      <c r="K28" s="83">
        <f t="shared" si="1"/>
      </c>
      <c r="L28" s="69"/>
      <c r="M28" s="83">
        <f t="shared" si="2"/>
      </c>
      <c r="N28" s="68"/>
      <c r="O28" s="83">
        <f t="shared" si="3"/>
      </c>
      <c r="P28" s="70"/>
      <c r="Q28" s="83">
        <f t="shared" si="4"/>
      </c>
      <c r="R28" s="68"/>
      <c r="S28" s="83">
        <f t="shared" si="5"/>
      </c>
      <c r="T28" s="70"/>
      <c r="U28" s="83">
        <f t="shared" si="6"/>
      </c>
      <c r="V28" s="68"/>
      <c r="W28" s="83">
        <f t="shared" si="7"/>
      </c>
      <c r="X28" s="70"/>
      <c r="Y28" s="83">
        <f t="shared" si="8"/>
      </c>
      <c r="Z28" s="68"/>
      <c r="AA28" s="83">
        <f t="shared" si="9"/>
      </c>
      <c r="AB28" s="70"/>
      <c r="AC28" s="83">
        <f t="shared" si="10"/>
      </c>
      <c r="AD28" s="24"/>
      <c r="AE28" s="415"/>
      <c r="AF28" s="412"/>
      <c r="AG28" s="408"/>
      <c r="AH28" s="18"/>
    </row>
    <row r="29" spans="2:34" s="45" customFormat="1" ht="18" customHeight="1">
      <c r="B29" s="468"/>
      <c r="C29" s="423"/>
      <c r="D29" s="424"/>
      <c r="E29" s="159"/>
      <c r="F29" s="443"/>
      <c r="G29" s="59">
        <v>2</v>
      </c>
      <c r="H29" s="71"/>
      <c r="I29" s="83">
        <f t="shared" si="0"/>
      </c>
      <c r="J29" s="72"/>
      <c r="K29" s="83">
        <f t="shared" si="1"/>
      </c>
      <c r="L29" s="73"/>
      <c r="M29" s="83">
        <f t="shared" si="2"/>
      </c>
      <c r="N29" s="72"/>
      <c r="O29" s="83">
        <f t="shared" si="3"/>
      </c>
      <c r="P29" s="74"/>
      <c r="Q29" s="83">
        <f t="shared" si="4"/>
      </c>
      <c r="R29" s="72"/>
      <c r="S29" s="83">
        <f t="shared" si="5"/>
      </c>
      <c r="T29" s="74"/>
      <c r="U29" s="83">
        <f t="shared" si="6"/>
      </c>
      <c r="V29" s="72"/>
      <c r="W29" s="83">
        <f t="shared" si="7"/>
      </c>
      <c r="X29" s="74"/>
      <c r="Y29" s="83">
        <f t="shared" si="8"/>
      </c>
      <c r="Z29" s="72"/>
      <c r="AA29" s="83">
        <f t="shared" si="9"/>
      </c>
      <c r="AB29" s="74"/>
      <c r="AC29" s="83">
        <f t="shared" si="10"/>
      </c>
      <c r="AD29" s="19"/>
      <c r="AE29" s="416"/>
      <c r="AF29" s="413"/>
      <c r="AG29" s="409"/>
      <c r="AH29" s="20"/>
    </row>
    <row r="30" spans="2:34" s="45" customFormat="1" ht="18" customHeight="1">
      <c r="B30" s="468"/>
      <c r="C30" s="425"/>
      <c r="D30" s="426"/>
      <c r="E30" s="159"/>
      <c r="F30" s="443"/>
      <c r="G30" s="59">
        <v>3</v>
      </c>
      <c r="H30" s="71"/>
      <c r="I30" s="83">
        <f t="shared" si="0"/>
      </c>
      <c r="J30" s="72"/>
      <c r="K30" s="83">
        <f t="shared" si="1"/>
      </c>
      <c r="L30" s="73"/>
      <c r="M30" s="83">
        <f t="shared" si="2"/>
      </c>
      <c r="N30" s="72"/>
      <c r="O30" s="83">
        <f t="shared" si="3"/>
      </c>
      <c r="P30" s="74"/>
      <c r="Q30" s="83">
        <f t="shared" si="4"/>
      </c>
      <c r="R30" s="72"/>
      <c r="S30" s="83">
        <f t="shared" si="5"/>
      </c>
      <c r="T30" s="74"/>
      <c r="U30" s="83">
        <f t="shared" si="6"/>
      </c>
      <c r="V30" s="72"/>
      <c r="W30" s="83">
        <f t="shared" si="7"/>
      </c>
      <c r="X30" s="74"/>
      <c r="Y30" s="83">
        <f t="shared" si="8"/>
      </c>
      <c r="Z30" s="72"/>
      <c r="AA30" s="83">
        <f t="shared" si="9"/>
      </c>
      <c r="AB30" s="74"/>
      <c r="AC30" s="83">
        <f t="shared" si="10"/>
      </c>
      <c r="AD30" s="19"/>
      <c r="AE30" s="416"/>
      <c r="AF30" s="413"/>
      <c r="AG30" s="409"/>
      <c r="AH30" s="20"/>
    </row>
    <row r="31" spans="2:34" s="45" customFormat="1" ht="18" customHeight="1" thickBot="1">
      <c r="B31" s="468"/>
      <c r="C31" s="427"/>
      <c r="D31" s="428"/>
      <c r="E31" s="160"/>
      <c r="F31" s="444"/>
      <c r="G31" s="60">
        <v>4</v>
      </c>
      <c r="H31" s="75"/>
      <c r="I31" s="84">
        <f t="shared" si="0"/>
      </c>
      <c r="J31" s="76"/>
      <c r="K31" s="84">
        <f t="shared" si="1"/>
      </c>
      <c r="L31" s="77"/>
      <c r="M31" s="84">
        <f t="shared" si="2"/>
      </c>
      <c r="N31" s="76"/>
      <c r="O31" s="84">
        <f t="shared" si="3"/>
      </c>
      <c r="P31" s="78"/>
      <c r="Q31" s="84">
        <f t="shared" si="4"/>
      </c>
      <c r="R31" s="76"/>
      <c r="S31" s="84">
        <f t="shared" si="5"/>
      </c>
      <c r="T31" s="78"/>
      <c r="U31" s="84">
        <f t="shared" si="6"/>
      </c>
      <c r="V31" s="76"/>
      <c r="W31" s="84">
        <f t="shared" si="7"/>
      </c>
      <c r="X31" s="78"/>
      <c r="Y31" s="84">
        <f t="shared" si="8"/>
      </c>
      <c r="Z31" s="76"/>
      <c r="AA31" s="84">
        <f t="shared" si="9"/>
      </c>
      <c r="AB31" s="78"/>
      <c r="AC31" s="84">
        <f t="shared" si="10"/>
      </c>
      <c r="AD31" s="21"/>
      <c r="AE31" s="416"/>
      <c r="AF31" s="413"/>
      <c r="AG31" s="409"/>
      <c r="AH31" s="22"/>
    </row>
    <row r="32" spans="2:34" s="45" customFormat="1" ht="32.25" customHeight="1" thickBot="1" thickTop="1">
      <c r="B32" s="469"/>
      <c r="C32" s="440"/>
      <c r="D32" s="441"/>
      <c r="E32" s="161">
        <f>SUM(E28:E31)</f>
        <v>0</v>
      </c>
      <c r="F32" s="473" t="s">
        <v>191</v>
      </c>
      <c r="G32" s="474"/>
      <c r="H32" s="156">
        <f>SUM(H28:H31)/4</f>
        <v>0</v>
      </c>
      <c r="I32" s="85">
        <f t="shared" si="0"/>
        <v>1</v>
      </c>
      <c r="J32" s="157">
        <f>SUM(J28:J31)/4</f>
        <v>0</v>
      </c>
      <c r="K32" s="85">
        <f t="shared" si="1"/>
        <v>1</v>
      </c>
      <c r="L32" s="157">
        <f>SUM(L28:L31)/4</f>
        <v>0</v>
      </c>
      <c r="M32" s="85">
        <f>IF(L32="","",IF(L32&gt;79,7,IF(L32&gt;69,6,IF(L32&gt;59,5,IF(L32&gt;49,4,IF(L32&gt;39,3,IF(L32&gt;29,2,1)))))))</f>
        <v>1</v>
      </c>
      <c r="N32" s="157">
        <f>SUM(N28:N31)/4</f>
        <v>0</v>
      </c>
      <c r="O32" s="85">
        <f>IF(N32="","",IF(N32&gt;79,7,IF(N32&gt;69,6,IF(N32&gt;59,5,IF(N32&gt;49,4,IF(N32&gt;39,3,IF(N32&gt;29,2,1)))))))</f>
        <v>1</v>
      </c>
      <c r="P32" s="157">
        <f>SUM(P28:P31)/4</f>
        <v>0</v>
      </c>
      <c r="Q32" s="85">
        <f>IF(P32="","",IF(P32&gt;79,7,IF(P32&gt;69,6,IF(P32&gt;59,5,IF(P32&gt;49,4,IF(P32&gt;39,3,IF(P32&gt;29,2,1)))))))</f>
        <v>1</v>
      </c>
      <c r="R32" s="157">
        <f>SUM(R28:R31)/4</f>
        <v>0</v>
      </c>
      <c r="S32" s="85">
        <f>IF(R32="","",IF(R32&gt;79,7,IF(R32&gt;69,6,IF(R32&gt;59,5,IF(R32&gt;49,4,IF(R32&gt;39,3,IF(R32&gt;29,2,1)))))))</f>
        <v>1</v>
      </c>
      <c r="T32" s="157">
        <f>SUM(T28:T31)/4</f>
        <v>0</v>
      </c>
      <c r="U32" s="85">
        <f>IF(T32="","",IF(T32&gt;79,7,IF(T32&gt;69,6,IF(T32&gt;59,5,IF(T32&gt;49,4,IF(T32&gt;39,3,IF(T32&gt;29,2,1)))))))</f>
        <v>1</v>
      </c>
      <c r="V32" s="157">
        <f>SUM(V28:V31)/4</f>
        <v>0</v>
      </c>
      <c r="W32" s="85">
        <f>IF(V32="","",IF(V32&gt;79,7,IF(V32&gt;69,6,IF(V32&gt;59,5,IF(V32&gt;49,4,IF(V32&gt;39,3,IF(V32&gt;29,2,1)))))))</f>
        <v>1</v>
      </c>
      <c r="X32" s="157">
        <f>SUM(X28:X31)/4</f>
        <v>0</v>
      </c>
      <c r="Y32" s="85">
        <f>IF(X32="","",IF(X32&gt;79,7,IF(X32&gt;69,6,IF(X32&gt;59,5,IF(X32&gt;49,4,IF(X32&gt;39,3,IF(X32&gt;29,2,1)))))))</f>
        <v>1</v>
      </c>
      <c r="Z32" s="157">
        <f>SUM(Z28:Z31)/4</f>
        <v>0</v>
      </c>
      <c r="AA32" s="85">
        <f t="shared" si="9"/>
        <v>1</v>
      </c>
      <c r="AB32" s="157">
        <f>SUM(AB28:AB31)/4</f>
        <v>0</v>
      </c>
      <c r="AC32" s="85">
        <f>IF(AB32="","",IF(AB32&gt;79,7,IF(AB32&gt;69,6,IF(AB32&gt;59,5,IF(AB32&gt;49,4,IF(AB32&gt;39,3,IF(AB32&gt;29,2,1)))))))</f>
        <v>1</v>
      </c>
      <c r="AD32" s="62"/>
      <c r="AE32" s="417"/>
      <c r="AF32" s="414"/>
      <c r="AG32" s="410"/>
      <c r="AH32" s="23"/>
    </row>
    <row r="33" spans="2:34" s="45" customFormat="1" ht="18" customHeight="1">
      <c r="B33" s="467"/>
      <c r="C33" s="421"/>
      <c r="D33" s="422"/>
      <c r="E33" s="158"/>
      <c r="F33" s="442"/>
      <c r="G33" s="59">
        <v>1</v>
      </c>
      <c r="H33" s="79"/>
      <c r="I33" s="83">
        <f t="shared" si="0"/>
      </c>
      <c r="J33" s="80"/>
      <c r="K33" s="83">
        <f t="shared" si="1"/>
      </c>
      <c r="L33" s="81"/>
      <c r="M33" s="83">
        <f t="shared" si="2"/>
      </c>
      <c r="N33" s="80"/>
      <c r="O33" s="83">
        <f t="shared" si="3"/>
      </c>
      <c r="P33" s="82"/>
      <c r="Q33" s="83">
        <f t="shared" si="4"/>
      </c>
      <c r="R33" s="80"/>
      <c r="S33" s="83">
        <f t="shared" si="5"/>
      </c>
      <c r="T33" s="82"/>
      <c r="U33" s="83">
        <f t="shared" si="6"/>
      </c>
      <c r="V33" s="80"/>
      <c r="W33" s="83">
        <f t="shared" si="7"/>
      </c>
      <c r="X33" s="82"/>
      <c r="Y33" s="83">
        <f t="shared" si="8"/>
      </c>
      <c r="Z33" s="80"/>
      <c r="AA33" s="83">
        <f t="shared" si="9"/>
      </c>
      <c r="AB33" s="82"/>
      <c r="AC33" s="83">
        <f t="shared" si="10"/>
      </c>
      <c r="AD33" s="24"/>
      <c r="AE33" s="415"/>
      <c r="AF33" s="412"/>
      <c r="AG33" s="408"/>
      <c r="AH33" s="25"/>
    </row>
    <row r="34" spans="2:34" s="45" customFormat="1" ht="18" customHeight="1">
      <c r="B34" s="468"/>
      <c r="C34" s="423"/>
      <c r="D34" s="424"/>
      <c r="E34" s="159"/>
      <c r="F34" s="443"/>
      <c r="G34" s="59">
        <v>2</v>
      </c>
      <c r="H34" s="71"/>
      <c r="I34" s="83">
        <f t="shared" si="0"/>
      </c>
      <c r="J34" s="72"/>
      <c r="K34" s="83">
        <f t="shared" si="1"/>
      </c>
      <c r="L34" s="73"/>
      <c r="M34" s="83">
        <f t="shared" si="2"/>
      </c>
      <c r="N34" s="72"/>
      <c r="O34" s="83">
        <f t="shared" si="3"/>
      </c>
      <c r="P34" s="74"/>
      <c r="Q34" s="83">
        <f t="shared" si="4"/>
      </c>
      <c r="R34" s="72"/>
      <c r="S34" s="83">
        <f t="shared" si="5"/>
      </c>
      <c r="T34" s="74"/>
      <c r="U34" s="83">
        <f t="shared" si="6"/>
      </c>
      <c r="V34" s="72"/>
      <c r="W34" s="83">
        <f t="shared" si="7"/>
      </c>
      <c r="X34" s="74"/>
      <c r="Y34" s="83">
        <f t="shared" si="8"/>
      </c>
      <c r="Z34" s="72"/>
      <c r="AA34" s="83">
        <f t="shared" si="9"/>
      </c>
      <c r="AB34" s="74"/>
      <c r="AC34" s="83">
        <f t="shared" si="10"/>
      </c>
      <c r="AD34" s="19"/>
      <c r="AE34" s="416"/>
      <c r="AF34" s="413"/>
      <c r="AG34" s="409"/>
      <c r="AH34" s="20"/>
    </row>
    <row r="35" spans="2:34" s="45" customFormat="1" ht="18" customHeight="1">
      <c r="B35" s="468"/>
      <c r="C35" s="425"/>
      <c r="D35" s="426"/>
      <c r="E35" s="159"/>
      <c r="F35" s="443"/>
      <c r="G35" s="59">
        <v>3</v>
      </c>
      <c r="H35" s="67"/>
      <c r="I35" s="83">
        <f t="shared" si="0"/>
      </c>
      <c r="J35" s="68"/>
      <c r="K35" s="83">
        <f t="shared" si="1"/>
      </c>
      <c r="L35" s="69"/>
      <c r="M35" s="83">
        <f t="shared" si="2"/>
      </c>
      <c r="N35" s="68"/>
      <c r="O35" s="83">
        <f t="shared" si="3"/>
      </c>
      <c r="P35" s="70"/>
      <c r="Q35" s="83">
        <f t="shared" si="4"/>
      </c>
      <c r="R35" s="68"/>
      <c r="S35" s="83">
        <f t="shared" si="5"/>
      </c>
      <c r="T35" s="70"/>
      <c r="U35" s="83">
        <f t="shared" si="6"/>
      </c>
      <c r="V35" s="68"/>
      <c r="W35" s="83">
        <f t="shared" si="7"/>
      </c>
      <c r="X35" s="70"/>
      <c r="Y35" s="83">
        <f t="shared" si="8"/>
      </c>
      <c r="Z35" s="68"/>
      <c r="AA35" s="83">
        <f t="shared" si="9"/>
      </c>
      <c r="AB35" s="70"/>
      <c r="AC35" s="83">
        <f t="shared" si="10"/>
      </c>
      <c r="AD35" s="19"/>
      <c r="AE35" s="416"/>
      <c r="AF35" s="413"/>
      <c r="AG35" s="409"/>
      <c r="AH35" s="26"/>
    </row>
    <row r="36" spans="2:34" s="45" customFormat="1" ht="18" customHeight="1" thickBot="1">
      <c r="B36" s="468"/>
      <c r="C36" s="427"/>
      <c r="D36" s="428"/>
      <c r="E36" s="160"/>
      <c r="F36" s="444"/>
      <c r="G36" s="60">
        <v>4</v>
      </c>
      <c r="H36" s="75"/>
      <c r="I36" s="84">
        <f t="shared" si="0"/>
      </c>
      <c r="J36" s="76"/>
      <c r="K36" s="84">
        <f t="shared" si="1"/>
      </c>
      <c r="L36" s="77"/>
      <c r="M36" s="84">
        <f t="shared" si="2"/>
      </c>
      <c r="N36" s="76"/>
      <c r="O36" s="84">
        <f t="shared" si="3"/>
      </c>
      <c r="P36" s="78"/>
      <c r="Q36" s="84">
        <f t="shared" si="4"/>
      </c>
      <c r="R36" s="76"/>
      <c r="S36" s="84">
        <f t="shared" si="5"/>
      </c>
      <c r="T36" s="78"/>
      <c r="U36" s="84">
        <f t="shared" si="6"/>
      </c>
      <c r="V36" s="76"/>
      <c r="W36" s="84">
        <f t="shared" si="7"/>
      </c>
      <c r="X36" s="78"/>
      <c r="Y36" s="84">
        <f t="shared" si="8"/>
      </c>
      <c r="Z36" s="76"/>
      <c r="AA36" s="84">
        <f t="shared" si="9"/>
      </c>
      <c r="AB36" s="78"/>
      <c r="AC36" s="84">
        <f t="shared" si="10"/>
      </c>
      <c r="AD36" s="21"/>
      <c r="AE36" s="416"/>
      <c r="AF36" s="413"/>
      <c r="AG36" s="409"/>
      <c r="AH36" s="22"/>
    </row>
    <row r="37" spans="2:34" s="45" customFormat="1" ht="36" customHeight="1" thickBot="1" thickTop="1">
      <c r="B37" s="469"/>
      <c r="C37" s="440"/>
      <c r="D37" s="441"/>
      <c r="E37" s="161">
        <f>SUM(E33:E36)</f>
        <v>0</v>
      </c>
      <c r="F37" s="473" t="s">
        <v>191</v>
      </c>
      <c r="G37" s="474"/>
      <c r="H37" s="156">
        <f>SUM(H33:H36)/4</f>
        <v>0</v>
      </c>
      <c r="I37" s="85">
        <f t="shared" si="0"/>
        <v>1</v>
      </c>
      <c r="J37" s="157">
        <f>SUM(J33:J36)/4</f>
        <v>0</v>
      </c>
      <c r="K37" s="85">
        <f t="shared" si="1"/>
        <v>1</v>
      </c>
      <c r="L37" s="157">
        <f>SUM(L33:L36)/4</f>
        <v>0</v>
      </c>
      <c r="M37" s="85">
        <f>IF(L37="","",IF(L37&gt;79,7,IF(L37&gt;69,6,IF(L37&gt;59,5,IF(L37&gt;49,4,IF(L37&gt;39,3,IF(L37&gt;29,2,1)))))))</f>
        <v>1</v>
      </c>
      <c r="N37" s="157">
        <f>SUM(N33:N36)/4</f>
        <v>0</v>
      </c>
      <c r="O37" s="85">
        <f>IF(N37="","",IF(N37&gt;79,7,IF(N37&gt;69,6,IF(N37&gt;59,5,IF(N37&gt;49,4,IF(N37&gt;39,3,IF(N37&gt;29,2,1)))))))</f>
        <v>1</v>
      </c>
      <c r="P37" s="157">
        <f>SUM(P33:P36)/4</f>
        <v>0</v>
      </c>
      <c r="Q37" s="85">
        <f>IF(P37="","",IF(P37&gt;79,7,IF(P37&gt;69,6,IF(P37&gt;59,5,IF(P37&gt;49,4,IF(P37&gt;39,3,IF(P37&gt;29,2,1)))))))</f>
        <v>1</v>
      </c>
      <c r="R37" s="157">
        <f>SUM(R33:R36)/4</f>
        <v>0</v>
      </c>
      <c r="S37" s="85">
        <f>IF(R37="","",IF(R37&gt;79,7,IF(R37&gt;69,6,IF(R37&gt;59,5,IF(R37&gt;49,4,IF(R37&gt;39,3,IF(R37&gt;29,2,1)))))))</f>
        <v>1</v>
      </c>
      <c r="T37" s="157">
        <f>SUM(T33:T36)/4</f>
        <v>0</v>
      </c>
      <c r="U37" s="85">
        <f>IF(T37="","",IF(T37&gt;79,7,IF(T37&gt;69,6,IF(T37&gt;59,5,IF(T37&gt;49,4,IF(T37&gt;39,3,IF(T37&gt;29,2,1)))))))</f>
        <v>1</v>
      </c>
      <c r="V37" s="157">
        <f>SUM(V33:V36)/4</f>
        <v>0</v>
      </c>
      <c r="W37" s="85">
        <f>IF(V37="","",IF(V37&gt;79,7,IF(V37&gt;69,6,IF(V37&gt;59,5,IF(V37&gt;49,4,IF(V37&gt;39,3,IF(V37&gt;29,2,1)))))))</f>
        <v>1</v>
      </c>
      <c r="X37" s="157">
        <f>SUM(X33:X36)/4</f>
        <v>0</v>
      </c>
      <c r="Y37" s="85">
        <f>IF(X37="","",IF(X37&gt;79,7,IF(X37&gt;69,6,IF(X37&gt;59,5,IF(X37&gt;49,4,IF(X37&gt;39,3,IF(X37&gt;29,2,1)))))))</f>
        <v>1</v>
      </c>
      <c r="Z37" s="157">
        <f>SUM(Z33:Z36)/4</f>
        <v>0</v>
      </c>
      <c r="AA37" s="85">
        <f t="shared" si="9"/>
        <v>1</v>
      </c>
      <c r="AB37" s="157">
        <f>SUM(AB33:AB36)/4</f>
        <v>0</v>
      </c>
      <c r="AC37" s="85">
        <f>IF(AB37="","",IF(AB37&gt;79,7,IF(AB37&gt;69,6,IF(AB37&gt;59,5,IF(AB37&gt;49,4,IF(AB37&gt;39,3,IF(AB37&gt;29,2,1)))))))</f>
        <v>1</v>
      </c>
      <c r="AD37" s="62"/>
      <c r="AE37" s="417"/>
      <c r="AF37" s="414"/>
      <c r="AG37" s="410"/>
      <c r="AH37" s="23"/>
    </row>
    <row r="38" spans="2:34" s="45" customFormat="1" ht="18" customHeight="1">
      <c r="B38" s="482"/>
      <c r="C38" s="421"/>
      <c r="D38" s="422"/>
      <c r="E38" s="158"/>
      <c r="F38" s="512"/>
      <c r="G38" s="59">
        <v>1</v>
      </c>
      <c r="H38" s="79"/>
      <c r="I38" s="83">
        <f t="shared" si="0"/>
      </c>
      <c r="J38" s="80"/>
      <c r="K38" s="83">
        <f t="shared" si="1"/>
      </c>
      <c r="L38" s="81"/>
      <c r="M38" s="83">
        <f t="shared" si="2"/>
      </c>
      <c r="N38" s="80"/>
      <c r="O38" s="83">
        <f t="shared" si="3"/>
      </c>
      <c r="P38" s="82"/>
      <c r="Q38" s="83">
        <f t="shared" si="4"/>
      </c>
      <c r="R38" s="80"/>
      <c r="S38" s="83">
        <f t="shared" si="5"/>
      </c>
      <c r="T38" s="82"/>
      <c r="U38" s="83">
        <f t="shared" si="6"/>
      </c>
      <c r="V38" s="80"/>
      <c r="W38" s="83">
        <f t="shared" si="7"/>
      </c>
      <c r="X38" s="82"/>
      <c r="Y38" s="83">
        <f t="shared" si="8"/>
      </c>
      <c r="Z38" s="80"/>
      <c r="AA38" s="83">
        <f t="shared" si="9"/>
      </c>
      <c r="AB38" s="82"/>
      <c r="AC38" s="83">
        <f t="shared" si="10"/>
      </c>
      <c r="AD38" s="24"/>
      <c r="AE38" s="415"/>
      <c r="AF38" s="412"/>
      <c r="AG38" s="408"/>
      <c r="AH38" s="25"/>
    </row>
    <row r="39" spans="2:34" s="45" customFormat="1" ht="18" customHeight="1">
      <c r="B39" s="483"/>
      <c r="C39" s="423"/>
      <c r="D39" s="424"/>
      <c r="E39" s="159"/>
      <c r="F39" s="513"/>
      <c r="G39" s="59">
        <v>2</v>
      </c>
      <c r="H39" s="71"/>
      <c r="I39" s="83">
        <f t="shared" si="0"/>
      </c>
      <c r="J39" s="72"/>
      <c r="K39" s="83">
        <f t="shared" si="1"/>
      </c>
      <c r="L39" s="73"/>
      <c r="M39" s="83">
        <f t="shared" si="2"/>
      </c>
      <c r="N39" s="72"/>
      <c r="O39" s="83">
        <f t="shared" si="3"/>
      </c>
      <c r="P39" s="74"/>
      <c r="Q39" s="83">
        <f t="shared" si="4"/>
      </c>
      <c r="R39" s="72"/>
      <c r="S39" s="83">
        <f t="shared" si="5"/>
      </c>
      <c r="T39" s="74"/>
      <c r="U39" s="83">
        <f t="shared" si="6"/>
      </c>
      <c r="V39" s="72"/>
      <c r="W39" s="83">
        <f t="shared" si="7"/>
      </c>
      <c r="X39" s="74"/>
      <c r="Y39" s="83">
        <f t="shared" si="8"/>
      </c>
      <c r="Z39" s="72"/>
      <c r="AA39" s="83">
        <f t="shared" si="9"/>
      </c>
      <c r="AB39" s="74"/>
      <c r="AC39" s="83">
        <f t="shared" si="10"/>
      </c>
      <c r="AD39" s="19"/>
      <c r="AE39" s="416"/>
      <c r="AF39" s="413"/>
      <c r="AG39" s="409"/>
      <c r="AH39" s="20"/>
    </row>
    <row r="40" spans="2:34" s="45" customFormat="1" ht="18" customHeight="1">
      <c r="B40" s="483"/>
      <c r="C40" s="425"/>
      <c r="D40" s="426"/>
      <c r="E40" s="159"/>
      <c r="F40" s="513"/>
      <c r="G40" s="59">
        <v>3</v>
      </c>
      <c r="H40" s="67"/>
      <c r="I40" s="83">
        <f t="shared" si="0"/>
      </c>
      <c r="J40" s="68"/>
      <c r="K40" s="83">
        <f t="shared" si="1"/>
      </c>
      <c r="L40" s="69"/>
      <c r="M40" s="83">
        <f t="shared" si="2"/>
      </c>
      <c r="N40" s="68"/>
      <c r="O40" s="83">
        <f t="shared" si="3"/>
      </c>
      <c r="P40" s="70"/>
      <c r="Q40" s="83">
        <f t="shared" si="4"/>
      </c>
      <c r="R40" s="68"/>
      <c r="S40" s="83">
        <f t="shared" si="5"/>
      </c>
      <c r="T40" s="70"/>
      <c r="U40" s="83">
        <f t="shared" si="6"/>
      </c>
      <c r="V40" s="68"/>
      <c r="W40" s="83">
        <f t="shared" si="7"/>
      </c>
      <c r="X40" s="70"/>
      <c r="Y40" s="83">
        <f t="shared" si="8"/>
      </c>
      <c r="Z40" s="68"/>
      <c r="AA40" s="83">
        <f t="shared" si="9"/>
      </c>
      <c r="AB40" s="70"/>
      <c r="AC40" s="83">
        <f t="shared" si="10"/>
      </c>
      <c r="AD40" s="19"/>
      <c r="AE40" s="416"/>
      <c r="AF40" s="413"/>
      <c r="AG40" s="409"/>
      <c r="AH40" s="26"/>
    </row>
    <row r="41" spans="2:34" s="45" customFormat="1" ht="18" customHeight="1" thickBot="1">
      <c r="B41" s="483"/>
      <c r="C41" s="427"/>
      <c r="D41" s="428"/>
      <c r="E41" s="160"/>
      <c r="F41" s="514"/>
      <c r="G41" s="60">
        <v>4</v>
      </c>
      <c r="H41" s="75"/>
      <c r="I41" s="84">
        <f t="shared" si="0"/>
      </c>
      <c r="J41" s="76"/>
      <c r="K41" s="84">
        <f t="shared" si="1"/>
      </c>
      <c r="L41" s="77"/>
      <c r="M41" s="84">
        <f t="shared" si="2"/>
      </c>
      <c r="N41" s="76"/>
      <c r="O41" s="84">
        <f t="shared" si="3"/>
      </c>
      <c r="P41" s="78"/>
      <c r="Q41" s="84">
        <f t="shared" si="4"/>
      </c>
      <c r="R41" s="76"/>
      <c r="S41" s="84">
        <f t="shared" si="5"/>
      </c>
      <c r="T41" s="78"/>
      <c r="U41" s="84">
        <f t="shared" si="6"/>
      </c>
      <c r="V41" s="76"/>
      <c r="W41" s="84">
        <f t="shared" si="7"/>
      </c>
      <c r="X41" s="78"/>
      <c r="Y41" s="84">
        <f t="shared" si="8"/>
      </c>
      <c r="Z41" s="76"/>
      <c r="AA41" s="84">
        <f t="shared" si="9"/>
      </c>
      <c r="AB41" s="78"/>
      <c r="AC41" s="84">
        <f t="shared" si="10"/>
      </c>
      <c r="AD41" s="21"/>
      <c r="AE41" s="416"/>
      <c r="AF41" s="413"/>
      <c r="AG41" s="409"/>
      <c r="AH41" s="22"/>
    </row>
    <row r="42" spans="2:34" s="45" customFormat="1" ht="32.25" customHeight="1" thickBot="1" thickTop="1">
      <c r="B42" s="484"/>
      <c r="C42" s="440"/>
      <c r="D42" s="441"/>
      <c r="E42" s="161">
        <f>SUM(E38:E41)</f>
        <v>0</v>
      </c>
      <c r="F42" s="473" t="s">
        <v>191</v>
      </c>
      <c r="G42" s="474"/>
      <c r="H42" s="156">
        <f>SUM(H38:H41)/4</f>
        <v>0</v>
      </c>
      <c r="I42" s="85">
        <f t="shared" si="0"/>
        <v>1</v>
      </c>
      <c r="J42" s="157">
        <f>SUM(J38:J41)/4</f>
        <v>0</v>
      </c>
      <c r="K42" s="85">
        <f t="shared" si="1"/>
        <v>1</v>
      </c>
      <c r="L42" s="157">
        <f>SUM(L38:L41)/4</f>
        <v>0</v>
      </c>
      <c r="M42" s="85">
        <f>IF(L42="","",IF(L42&gt;79,7,IF(L42&gt;69,6,IF(L42&gt;59,5,IF(L42&gt;49,4,IF(L42&gt;39,3,IF(L42&gt;29,2,1)))))))</f>
        <v>1</v>
      </c>
      <c r="N42" s="157">
        <f>SUM(N38:N41)/4</f>
        <v>0</v>
      </c>
      <c r="O42" s="85">
        <f>IF(N42="","",IF(N42&gt;79,7,IF(N42&gt;69,6,IF(N42&gt;59,5,IF(N42&gt;49,4,IF(N42&gt;39,3,IF(N42&gt;29,2,1)))))))</f>
        <v>1</v>
      </c>
      <c r="P42" s="157">
        <f>SUM(P38:P41)/4</f>
        <v>0</v>
      </c>
      <c r="Q42" s="85">
        <f>IF(P42="","",IF(P42&gt;79,7,IF(P42&gt;69,6,IF(P42&gt;59,5,IF(P42&gt;49,4,IF(P42&gt;39,3,IF(P42&gt;29,2,1)))))))</f>
        <v>1</v>
      </c>
      <c r="R42" s="157">
        <f>SUM(R38:R41)/4</f>
        <v>0</v>
      </c>
      <c r="S42" s="85">
        <f>IF(R42="","",IF(R42&gt;79,7,IF(R42&gt;69,6,IF(R42&gt;59,5,IF(R42&gt;49,4,IF(R42&gt;39,3,IF(R42&gt;29,2,1)))))))</f>
        <v>1</v>
      </c>
      <c r="T42" s="157">
        <f>SUM(T38:T41)/4</f>
        <v>0</v>
      </c>
      <c r="U42" s="85">
        <f>IF(T42="","",IF(T42&gt;79,7,IF(T42&gt;69,6,IF(T42&gt;59,5,IF(T42&gt;49,4,IF(T42&gt;39,3,IF(T42&gt;29,2,1)))))))</f>
        <v>1</v>
      </c>
      <c r="V42" s="157">
        <f>SUM(V38:V41)/4</f>
        <v>0</v>
      </c>
      <c r="W42" s="85">
        <f>IF(V42="","",IF(V42&gt;79,7,IF(V42&gt;69,6,IF(V42&gt;59,5,IF(V42&gt;49,4,IF(V42&gt;39,3,IF(V42&gt;29,2,1)))))))</f>
        <v>1</v>
      </c>
      <c r="X42" s="157">
        <f>SUM(X38:X41)/4</f>
        <v>0</v>
      </c>
      <c r="Y42" s="85">
        <f>IF(X42="","",IF(X42&gt;79,7,IF(X42&gt;69,6,IF(X42&gt;59,5,IF(X42&gt;49,4,IF(X42&gt;39,3,IF(X42&gt;29,2,1)))))))</f>
        <v>1</v>
      </c>
      <c r="Z42" s="157">
        <f>SUM(Z38:Z41)/4</f>
        <v>0</v>
      </c>
      <c r="AA42" s="85">
        <f t="shared" si="9"/>
        <v>1</v>
      </c>
      <c r="AB42" s="157">
        <f>SUM(AB38:AB41)/4</f>
        <v>0</v>
      </c>
      <c r="AC42" s="85">
        <f>IF(AB42="","",IF(AB42&gt;79,7,IF(AB42&gt;69,6,IF(AB42&gt;59,5,IF(AB42&gt;49,4,IF(AB42&gt;39,3,IF(AB42&gt;29,2,1)))))))</f>
        <v>1</v>
      </c>
      <c r="AD42" s="62"/>
      <c r="AE42" s="417"/>
      <c r="AF42" s="414"/>
      <c r="AG42" s="410"/>
      <c r="AH42" s="23"/>
    </row>
    <row r="43" spans="2:34" s="45" customFormat="1" ht="18" customHeight="1" hidden="1">
      <c r="B43" s="482"/>
      <c r="C43" s="421"/>
      <c r="D43" s="422"/>
      <c r="E43" s="158"/>
      <c r="F43" s="512"/>
      <c r="G43" s="59">
        <v>1</v>
      </c>
      <c r="H43" s="79"/>
      <c r="I43" s="83">
        <f t="shared" si="0"/>
      </c>
      <c r="J43" s="80"/>
      <c r="K43" s="83">
        <f t="shared" si="1"/>
      </c>
      <c r="L43" s="81"/>
      <c r="M43" s="83">
        <f t="shared" si="2"/>
      </c>
      <c r="N43" s="80"/>
      <c r="O43" s="83">
        <f t="shared" si="3"/>
      </c>
      <c r="P43" s="82"/>
      <c r="Q43" s="83">
        <f t="shared" si="4"/>
      </c>
      <c r="R43" s="80"/>
      <c r="S43" s="83">
        <f t="shared" si="5"/>
      </c>
      <c r="T43" s="82"/>
      <c r="U43" s="83">
        <f t="shared" si="6"/>
      </c>
      <c r="V43" s="80"/>
      <c r="W43" s="83">
        <f t="shared" si="7"/>
      </c>
      <c r="X43" s="82"/>
      <c r="Y43" s="83">
        <f t="shared" si="8"/>
      </c>
      <c r="Z43" s="80"/>
      <c r="AA43" s="83">
        <f t="shared" si="9"/>
      </c>
      <c r="AB43" s="82"/>
      <c r="AC43" s="83">
        <f t="shared" si="10"/>
      </c>
      <c r="AD43" s="24"/>
      <c r="AE43" s="415"/>
      <c r="AF43" s="412"/>
      <c r="AG43" s="408"/>
      <c r="AH43" s="25"/>
    </row>
    <row r="44" spans="2:34" s="45" customFormat="1" ht="18" customHeight="1" hidden="1">
      <c r="B44" s="483"/>
      <c r="C44" s="423"/>
      <c r="D44" s="424"/>
      <c r="E44" s="159"/>
      <c r="F44" s="513"/>
      <c r="G44" s="59">
        <v>2</v>
      </c>
      <c r="H44" s="71"/>
      <c r="I44" s="83">
        <f t="shared" si="0"/>
      </c>
      <c r="J44" s="72"/>
      <c r="K44" s="83">
        <f t="shared" si="1"/>
      </c>
      <c r="L44" s="73"/>
      <c r="M44" s="83">
        <f t="shared" si="2"/>
      </c>
      <c r="N44" s="72"/>
      <c r="O44" s="83">
        <f t="shared" si="3"/>
      </c>
      <c r="P44" s="74"/>
      <c r="Q44" s="83">
        <f t="shared" si="4"/>
      </c>
      <c r="R44" s="72"/>
      <c r="S44" s="83">
        <f t="shared" si="5"/>
      </c>
      <c r="T44" s="74"/>
      <c r="U44" s="83">
        <f t="shared" si="6"/>
      </c>
      <c r="V44" s="72"/>
      <c r="W44" s="83">
        <f t="shared" si="7"/>
      </c>
      <c r="X44" s="74"/>
      <c r="Y44" s="83">
        <f t="shared" si="8"/>
      </c>
      <c r="Z44" s="72"/>
      <c r="AA44" s="83">
        <f t="shared" si="9"/>
      </c>
      <c r="AB44" s="74"/>
      <c r="AC44" s="83">
        <f t="shared" si="10"/>
      </c>
      <c r="AD44" s="19"/>
      <c r="AE44" s="416"/>
      <c r="AF44" s="413"/>
      <c r="AG44" s="409"/>
      <c r="AH44" s="20"/>
    </row>
    <row r="45" spans="2:34" s="45" customFormat="1" ht="18" customHeight="1" hidden="1">
      <c r="B45" s="483"/>
      <c r="C45" s="425"/>
      <c r="D45" s="426"/>
      <c r="E45" s="159"/>
      <c r="F45" s="513"/>
      <c r="G45" s="59">
        <v>3</v>
      </c>
      <c r="H45" s="67"/>
      <c r="I45" s="83">
        <f t="shared" si="0"/>
      </c>
      <c r="J45" s="68"/>
      <c r="K45" s="83">
        <f t="shared" si="1"/>
      </c>
      <c r="L45" s="69"/>
      <c r="M45" s="83">
        <f t="shared" si="2"/>
      </c>
      <c r="N45" s="68"/>
      <c r="O45" s="83">
        <f t="shared" si="3"/>
      </c>
      <c r="P45" s="70"/>
      <c r="Q45" s="83">
        <f t="shared" si="4"/>
      </c>
      <c r="R45" s="68"/>
      <c r="S45" s="83">
        <f t="shared" si="5"/>
      </c>
      <c r="T45" s="70"/>
      <c r="U45" s="83">
        <f t="shared" si="6"/>
      </c>
      <c r="V45" s="68"/>
      <c r="W45" s="83">
        <f t="shared" si="7"/>
      </c>
      <c r="X45" s="70"/>
      <c r="Y45" s="83">
        <f t="shared" si="8"/>
      </c>
      <c r="Z45" s="68"/>
      <c r="AA45" s="83">
        <f t="shared" si="9"/>
      </c>
      <c r="AB45" s="70"/>
      <c r="AC45" s="83">
        <f t="shared" si="10"/>
      </c>
      <c r="AD45" s="19"/>
      <c r="AE45" s="416"/>
      <c r="AF45" s="413"/>
      <c r="AG45" s="409"/>
      <c r="AH45" s="26"/>
    </row>
    <row r="46" spans="2:34" s="45" customFormat="1" ht="18" customHeight="1" hidden="1" thickBot="1">
      <c r="B46" s="483"/>
      <c r="C46" s="427"/>
      <c r="D46" s="428"/>
      <c r="E46" s="160"/>
      <c r="F46" s="514"/>
      <c r="G46" s="60">
        <v>4</v>
      </c>
      <c r="H46" s="75"/>
      <c r="I46" s="84">
        <f t="shared" si="0"/>
      </c>
      <c r="J46" s="76"/>
      <c r="K46" s="84">
        <f t="shared" si="1"/>
      </c>
      <c r="L46" s="77"/>
      <c r="M46" s="84">
        <f t="shared" si="2"/>
      </c>
      <c r="N46" s="76"/>
      <c r="O46" s="84">
        <f t="shared" si="3"/>
      </c>
      <c r="P46" s="78"/>
      <c r="Q46" s="84">
        <f t="shared" si="4"/>
      </c>
      <c r="R46" s="76"/>
      <c r="S46" s="84">
        <f t="shared" si="5"/>
      </c>
      <c r="T46" s="78"/>
      <c r="U46" s="84">
        <f t="shared" si="6"/>
      </c>
      <c r="V46" s="76"/>
      <c r="W46" s="84">
        <f t="shared" si="7"/>
      </c>
      <c r="X46" s="78"/>
      <c r="Y46" s="84">
        <f t="shared" si="8"/>
      </c>
      <c r="Z46" s="76"/>
      <c r="AA46" s="84">
        <f t="shared" si="9"/>
      </c>
      <c r="AB46" s="78"/>
      <c r="AC46" s="84">
        <f t="shared" si="10"/>
      </c>
      <c r="AD46" s="21"/>
      <c r="AE46" s="416"/>
      <c r="AF46" s="413"/>
      <c r="AG46" s="409"/>
      <c r="AH46" s="22"/>
    </row>
    <row r="47" spans="2:34" s="45" customFormat="1" ht="32.25" customHeight="1" hidden="1" thickBot="1" thickTop="1">
      <c r="B47" s="484"/>
      <c r="C47" s="440"/>
      <c r="D47" s="441"/>
      <c r="E47" s="161">
        <f>SUM(E43:E46)</f>
        <v>0</v>
      </c>
      <c r="F47" s="473" t="s">
        <v>191</v>
      </c>
      <c r="G47" s="474"/>
      <c r="H47" s="156">
        <f>SUM(H43:H46)/4</f>
        <v>0</v>
      </c>
      <c r="I47" s="85">
        <f t="shared" si="0"/>
        <v>1</v>
      </c>
      <c r="J47" s="157">
        <f>SUM(J43:J46)/4</f>
        <v>0</v>
      </c>
      <c r="K47" s="85">
        <f t="shared" si="1"/>
        <v>1</v>
      </c>
      <c r="L47" s="157">
        <f>SUM(L43:L46)/4</f>
        <v>0</v>
      </c>
      <c r="M47" s="85">
        <f>IF(L47="","",IF(L47&gt;79,7,IF(L47&gt;69,6,IF(L47&gt;59,5,IF(L47&gt;49,4,IF(L47&gt;39,3,IF(L47&gt;29,2,1)))))))</f>
        <v>1</v>
      </c>
      <c r="N47" s="157">
        <f>SUM(N43:N46)/4</f>
        <v>0</v>
      </c>
      <c r="O47" s="85">
        <f>IF(N47="","",IF(N47&gt;79,7,IF(N47&gt;69,6,IF(N47&gt;59,5,IF(N47&gt;49,4,IF(N47&gt;39,3,IF(N47&gt;29,2,1)))))))</f>
        <v>1</v>
      </c>
      <c r="P47" s="157">
        <f>SUM(P43:P46)/4</f>
        <v>0</v>
      </c>
      <c r="Q47" s="85">
        <f>IF(P47="","",IF(P47&gt;79,7,IF(P47&gt;69,6,IF(P47&gt;59,5,IF(P47&gt;49,4,IF(P47&gt;39,3,IF(P47&gt;29,2,1)))))))</f>
        <v>1</v>
      </c>
      <c r="R47" s="157">
        <f>SUM(R43:R46)/4</f>
        <v>0</v>
      </c>
      <c r="S47" s="85">
        <f>IF(R47="","",IF(R47&gt;79,7,IF(R47&gt;69,6,IF(R47&gt;59,5,IF(R47&gt;49,4,IF(R47&gt;39,3,IF(R47&gt;29,2,1)))))))</f>
        <v>1</v>
      </c>
      <c r="T47" s="157">
        <f>SUM(T43:T46)/4</f>
        <v>0</v>
      </c>
      <c r="U47" s="85">
        <f>IF(T47="","",IF(T47&gt;79,7,IF(T47&gt;69,6,IF(T47&gt;59,5,IF(T47&gt;49,4,IF(T47&gt;39,3,IF(T47&gt;29,2,1)))))))</f>
        <v>1</v>
      </c>
      <c r="V47" s="157">
        <f>SUM(V43:V46)/4</f>
        <v>0</v>
      </c>
      <c r="W47" s="85">
        <f>IF(V47="","",IF(V47&gt;79,7,IF(V47&gt;69,6,IF(V47&gt;59,5,IF(V47&gt;49,4,IF(V47&gt;39,3,IF(V47&gt;29,2,1)))))))</f>
        <v>1</v>
      </c>
      <c r="X47" s="157">
        <f>SUM(X43:X46)/4</f>
        <v>0</v>
      </c>
      <c r="Y47" s="85">
        <f>IF(X47="","",IF(X47&gt;79,7,IF(X47&gt;69,6,IF(X47&gt;59,5,IF(X47&gt;49,4,IF(X47&gt;39,3,IF(X47&gt;29,2,1)))))))</f>
        <v>1</v>
      </c>
      <c r="Z47" s="157">
        <f>SUM(Z43:Z46)/4</f>
        <v>0</v>
      </c>
      <c r="AA47" s="85">
        <f t="shared" si="9"/>
        <v>1</v>
      </c>
      <c r="AB47" s="157">
        <f>SUM(AB43:AB46)/4</f>
        <v>0</v>
      </c>
      <c r="AC47" s="85">
        <f>IF(AB47="","",IF(AB47&gt;79,7,IF(AB47&gt;69,6,IF(AB47&gt;59,5,IF(AB47&gt;49,4,IF(AB47&gt;39,3,IF(AB47&gt;29,2,1)))))))</f>
        <v>1</v>
      </c>
      <c r="AD47" s="62"/>
      <c r="AE47" s="417"/>
      <c r="AF47" s="414"/>
      <c r="AG47" s="410"/>
      <c r="AH47" s="23"/>
    </row>
  </sheetData>
  <sheetProtection sheet="1" objects="1" scenarios="1"/>
  <mergeCells count="118">
    <mergeCell ref="AF43:AF47"/>
    <mergeCell ref="AG43:AG47"/>
    <mergeCell ref="C44:D44"/>
    <mergeCell ref="C45:D45"/>
    <mergeCell ref="C46:D46"/>
    <mergeCell ref="C47:D47"/>
    <mergeCell ref="F47:G47"/>
    <mergeCell ref="C43:D43"/>
    <mergeCell ref="F43:F46"/>
    <mergeCell ref="AE43:AE47"/>
    <mergeCell ref="B43:B47"/>
    <mergeCell ref="F42:G42"/>
    <mergeCell ref="F22:G22"/>
    <mergeCell ref="F27:G27"/>
    <mergeCell ref="F32:G32"/>
    <mergeCell ref="F37:G37"/>
    <mergeCell ref="F38:F41"/>
    <mergeCell ref="R1:S1"/>
    <mergeCell ref="T1:U1"/>
    <mergeCell ref="R2:S2"/>
    <mergeCell ref="T2:U2"/>
    <mergeCell ref="B2:N2"/>
    <mergeCell ref="C42:D42"/>
    <mergeCell ref="B38:B42"/>
    <mergeCell ref="F6:F12"/>
    <mergeCell ref="C10:D12"/>
    <mergeCell ref="B33:B37"/>
    <mergeCell ref="C20:D20"/>
    <mergeCell ref="C21:D21"/>
    <mergeCell ref="C22:D22"/>
    <mergeCell ref="F18:F21"/>
    <mergeCell ref="AH1:AH2"/>
    <mergeCell ref="A3:AH3"/>
    <mergeCell ref="C8:D9"/>
    <mergeCell ref="G8:G12"/>
    <mergeCell ref="R7:S11"/>
    <mergeCell ref="T7:U11"/>
    <mergeCell ref="M7:M11"/>
    <mergeCell ref="B1:N1"/>
    <mergeCell ref="AE6:AG6"/>
    <mergeCell ref="AE7:AE12"/>
    <mergeCell ref="AG23:AG27"/>
    <mergeCell ref="B28:B32"/>
    <mergeCell ref="F28:F31"/>
    <mergeCell ref="C28:D28"/>
    <mergeCell ref="C29:D29"/>
    <mergeCell ref="C30:D30"/>
    <mergeCell ref="C31:D31"/>
    <mergeCell ref="C32:D32"/>
    <mergeCell ref="AE28:AE32"/>
    <mergeCell ref="AE23:AE27"/>
    <mergeCell ref="AG18:AG22"/>
    <mergeCell ref="B23:B27"/>
    <mergeCell ref="F23:F26"/>
    <mergeCell ref="C23:D23"/>
    <mergeCell ref="C24:D24"/>
    <mergeCell ref="C25:D25"/>
    <mergeCell ref="C26:D26"/>
    <mergeCell ref="C27:D27"/>
    <mergeCell ref="B18:B22"/>
    <mergeCell ref="AF23:AF27"/>
    <mergeCell ref="AE13:AE17"/>
    <mergeCell ref="AF13:AF17"/>
    <mergeCell ref="AF18:AF22"/>
    <mergeCell ref="AE18:AE22"/>
    <mergeCell ref="V1:W1"/>
    <mergeCell ref="V2:W2"/>
    <mergeCell ref="AG7:AG12"/>
    <mergeCell ref="Z7:AA11"/>
    <mergeCell ref="AB7:AC11"/>
    <mergeCell ref="AF7:AF12"/>
    <mergeCell ref="X7:Y11"/>
    <mergeCell ref="B13:B17"/>
    <mergeCell ref="F13:F16"/>
    <mergeCell ref="C13:D13"/>
    <mergeCell ref="C14:D14"/>
    <mergeCell ref="C15:D15"/>
    <mergeCell ref="C16:D16"/>
    <mergeCell ref="C17:D17"/>
    <mergeCell ref="F17:G17"/>
    <mergeCell ref="B6:B12"/>
    <mergeCell ref="C6:D7"/>
    <mergeCell ref="H6:AC6"/>
    <mergeCell ref="AH6:AH11"/>
    <mergeCell ref="E7:E12"/>
    <mergeCell ref="N7:N11"/>
    <mergeCell ref="O7:O11"/>
    <mergeCell ref="P7:Q11"/>
    <mergeCell ref="H7:I11"/>
    <mergeCell ref="J7:K11"/>
    <mergeCell ref="C18:D18"/>
    <mergeCell ref="C19:D19"/>
    <mergeCell ref="C37:D37"/>
    <mergeCell ref="F33:F36"/>
    <mergeCell ref="C5:D5"/>
    <mergeCell ref="H5:AC5"/>
    <mergeCell ref="L7:L11"/>
    <mergeCell ref="V7:W11"/>
    <mergeCell ref="AE38:AE42"/>
    <mergeCell ref="AF38:AF42"/>
    <mergeCell ref="C33:D33"/>
    <mergeCell ref="C34:D34"/>
    <mergeCell ref="C35:D35"/>
    <mergeCell ref="C36:D36"/>
    <mergeCell ref="C38:D38"/>
    <mergeCell ref="C39:D39"/>
    <mergeCell ref="C40:D40"/>
    <mergeCell ref="C41:D41"/>
    <mergeCell ref="AG38:AG42"/>
    <mergeCell ref="X1:Y1"/>
    <mergeCell ref="X2:Y2"/>
    <mergeCell ref="AF28:AF32"/>
    <mergeCell ref="AG28:AG32"/>
    <mergeCell ref="AE33:AE37"/>
    <mergeCell ref="AF33:AF37"/>
    <mergeCell ref="AG33:AG37"/>
    <mergeCell ref="AD6:AD12"/>
    <mergeCell ref="AG13:AG17"/>
  </mergeCells>
  <printOptions/>
  <pageMargins left="0.42" right="0.38" top="0.38" bottom="0.5" header="0.5118110236220472" footer="0.47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Heléne van Zyl</dc:creator>
  <cp:keywords/>
  <dc:description/>
  <cp:lastModifiedBy>User</cp:lastModifiedBy>
  <cp:lastPrinted>2007-09-11T13:08:21Z</cp:lastPrinted>
  <dcterms:created xsi:type="dcterms:W3CDTF">2007-05-08T17:24:44Z</dcterms:created>
  <dcterms:modified xsi:type="dcterms:W3CDTF">2007-06-25T19:27:25Z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